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06.izdana čin." sheetId="1" r:id="rId1"/>
    <sheet name="List2" sheetId="2" r:id="rId2"/>
    <sheet name="List3" sheetId="3" r:id="rId3"/>
  </sheets>
  <definedNames>
    <definedName name="_xlnm.Print_Titles" localSheetId="0">'2006.izdana čin.'!$10:$12</definedName>
    <definedName name="_xlnm.Print_Area" localSheetId="0">'2006.izdana čin.'!$B$1:$K$53</definedName>
  </definedNames>
  <calcPr fullCalcOnLoad="1"/>
</workbook>
</file>

<file path=xl/sharedStrings.xml><?xml version="1.0" encoding="utf-8"?>
<sst xmlns="http://schemas.openxmlformats.org/spreadsheetml/2006/main" count="125" uniqueCount="88">
  <si>
    <t>USD</t>
  </si>
  <si>
    <t>Valuta</t>
  </si>
  <si>
    <t>Riznični broj jamstva</t>
  </si>
  <si>
    <t xml:space="preserve">Iznos jamstva </t>
  </si>
  <si>
    <t>Iznos jamstva u kunama</t>
  </si>
  <si>
    <t xml:space="preserve">Datum izdavanja </t>
  </si>
  <si>
    <t>Red. broj</t>
  </si>
  <si>
    <t>Datum</t>
  </si>
  <si>
    <t>Klasa, Ur.broj</t>
  </si>
  <si>
    <t>Zaklj./Odluka Vlade RH</t>
  </si>
  <si>
    <t>U korist</t>
  </si>
  <si>
    <t>MINISTARSTVO FINANCIJA</t>
  </si>
  <si>
    <t>DRŽAVNA RIZNICA</t>
  </si>
  <si>
    <t>Sektor za upravljanje javnim dugom</t>
  </si>
  <si>
    <t>Dužnik /  Namjena kredita</t>
  </si>
  <si>
    <t>REKAPITULACIJA:</t>
  </si>
  <si>
    <t>HBOR</t>
  </si>
  <si>
    <t>EUR</t>
  </si>
  <si>
    <t>u kunama</t>
  </si>
  <si>
    <t>UKUPNO</t>
  </si>
  <si>
    <t>1.</t>
  </si>
  <si>
    <t>2.</t>
  </si>
  <si>
    <t>310-14/03-01/02</t>
  </si>
  <si>
    <t>PREGLED FINANCIJSKIH JAMSTAVA  IZDANIH PO ODLUKAMA VLADE REPUBLIKE HRVATSKE U RAZDOBLJU OD 01.01.2005. - 30.06.2005.</t>
  </si>
  <si>
    <t>Hypo-Alpe -Adria Bank ,Zagreb</t>
  </si>
  <si>
    <t>Klasa: 011-01/04-01/241</t>
  </si>
  <si>
    <t>A - 001 - 06</t>
  </si>
  <si>
    <t>Temeljem članka 80. stavak 1 Zakona o  proračunu  (NN 96/03) Ministarstvo financija objavljuje:</t>
  </si>
  <si>
    <t>03.07.2003.</t>
  </si>
  <si>
    <t>5030120-03-5</t>
  </si>
  <si>
    <t>13.02.2006.</t>
  </si>
  <si>
    <t>A - 002 - 06</t>
  </si>
  <si>
    <t>26.04.2006.</t>
  </si>
  <si>
    <t>13.04.2006.</t>
  </si>
  <si>
    <t>310-14/06-01/01</t>
  </si>
  <si>
    <t>5030120-06-1</t>
  </si>
  <si>
    <t>A - 003 - 06</t>
  </si>
  <si>
    <t>A - 004 - 06</t>
  </si>
  <si>
    <t>05.05.2006.</t>
  </si>
  <si>
    <t>ULJANIK d.d., Pula  - jamstvo za povrat avansa za Novogradnju 466</t>
  </si>
  <si>
    <t>ULJANIK d.d., Pula  - financiranje izgradnje broda Novogradnje 466</t>
  </si>
  <si>
    <t>18.12.2003.</t>
  </si>
  <si>
    <t>5030120-03-11</t>
  </si>
  <si>
    <t>02.06.2006.</t>
  </si>
  <si>
    <t>310-14/06-01/02</t>
  </si>
  <si>
    <t>5030120-06-3</t>
  </si>
  <si>
    <t>A - 006 - 06</t>
  </si>
  <si>
    <t>A - 007 - 06</t>
  </si>
  <si>
    <t>A - 008 - 06</t>
  </si>
  <si>
    <t>21.07.2006.</t>
  </si>
  <si>
    <t>Hrvatska poštanska banka</t>
  </si>
  <si>
    <t>ULJANIK d.d., Pula  - financiranje izgradnje broda Novogradnje 478</t>
  </si>
  <si>
    <t>BRODOGRADILIŠTE SPECIJALNIH OBJEKATA d.d. - avans za financijsko praćenje izgradnje novogradnji 507, 508 i 509</t>
  </si>
  <si>
    <t>ULJANIK d.d., Pula - financiranje izgradnje broda Novogradnje 462</t>
  </si>
  <si>
    <t>10.03.2006.</t>
  </si>
  <si>
    <t>342-18/06-02/01</t>
  </si>
  <si>
    <t>5030116-06-1</t>
  </si>
  <si>
    <t>03.07.2006.</t>
  </si>
  <si>
    <r>
      <t xml:space="preserve">BRODOGRADILIŠTE KRALJEVICA d.d.,  - </t>
    </r>
    <r>
      <rPr>
        <sz val="12"/>
        <rFont val="Times New Roman CE"/>
        <family val="0"/>
      </rPr>
      <t>financiranje izgradnje trajekta (ro-ro) za Jadroliniju</t>
    </r>
  </si>
  <si>
    <t>06.07.2006.</t>
  </si>
  <si>
    <t>310-14/06-01/03</t>
  </si>
  <si>
    <t>5030114-06-3</t>
  </si>
  <si>
    <t>BRODOSPLIT - BRODOGRADILIŠTE d.d. - avans za financijsko praćenje izgradnje novogradnji 460 i  461</t>
  </si>
  <si>
    <r>
      <t xml:space="preserve">BRODOGRADILIŠTE BRODOTROGIR d.d.,   - </t>
    </r>
    <r>
      <rPr>
        <sz val="12"/>
        <rFont val="Times New Roman CE"/>
        <family val="0"/>
      </rPr>
      <t>avans za financijsko praćenje  izgradnje broda Novogradnj 321 i 322</t>
    </r>
  </si>
  <si>
    <t>24.11.2005.</t>
  </si>
  <si>
    <t>310-14/05-01/03</t>
  </si>
  <si>
    <t>5030120-05-8</t>
  </si>
  <si>
    <t>A - 009 - 06</t>
  </si>
  <si>
    <t>30.08.2006.</t>
  </si>
  <si>
    <t>A - 010 - 06</t>
  </si>
  <si>
    <t>A - 011 - 06</t>
  </si>
  <si>
    <t>A - 012 - 06</t>
  </si>
  <si>
    <t>5030120-03-9</t>
  </si>
  <si>
    <t>22.07.2005.</t>
  </si>
  <si>
    <t>5030120-05-4</t>
  </si>
  <si>
    <t>02.10.2006.</t>
  </si>
  <si>
    <t>10.06.2006.</t>
  </si>
  <si>
    <t>A - 013 - 06</t>
  </si>
  <si>
    <t>06.10.2006.</t>
  </si>
  <si>
    <t>Erste&amp;Steiermärkische Bank d.d.</t>
  </si>
  <si>
    <r>
      <t xml:space="preserve">BRODOGRADILIŠTE KRALJEVICA d.d.,  - </t>
    </r>
    <r>
      <rPr>
        <sz val="12"/>
        <rFont val="Times New Roman CE"/>
        <family val="0"/>
      </rPr>
      <t>financiranje izgradnje broda Novogradnje 546</t>
    </r>
  </si>
  <si>
    <r>
      <t xml:space="preserve">ULJANIK d.d., Pula  - </t>
    </r>
    <r>
      <rPr>
        <sz val="12"/>
        <rFont val="Times New Roman CE"/>
        <family val="0"/>
      </rPr>
      <t>financiranje izgradnje broda Novogradnje 477 i 478</t>
    </r>
  </si>
  <si>
    <r>
      <t>ULJANIK d.d., Pula  -</t>
    </r>
    <r>
      <rPr>
        <sz val="12"/>
        <rFont val="Times New Roman CE"/>
        <family val="0"/>
      </rPr>
      <t xml:space="preserve"> financiranje izgradnje broda Novogradnje 471</t>
    </r>
  </si>
  <si>
    <r>
      <t>ULJANIK d.d., Pula  -</t>
    </r>
    <r>
      <rPr>
        <sz val="12"/>
        <rFont val="Times New Roman CE"/>
        <family val="0"/>
      </rPr>
      <t>financiranje izgradnje broda Novogradnje 464</t>
    </r>
  </si>
  <si>
    <t>PREGLED ČINIDBENIH JAMSTAVA IZDANIH  OD 01.01.2006. -  31.12.2006.</t>
  </si>
  <si>
    <t>Zagreb,  5. siječnja 2007.</t>
  </si>
  <si>
    <t>Ur. broj: 513-05-03/07-28</t>
  </si>
  <si>
    <t>vraćeno jamstvo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</si>
</sst>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/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0.000000"/>
    <numFmt numFmtId="186" formatCode="0.0000000"/>
  </numFmts>
  <fonts count="12">
    <font>
      <sz val="10"/>
      <name val="Arial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4"/>
      <name val="Times New Roman CE"/>
      <family val="1"/>
    </font>
    <font>
      <b/>
      <sz val="14"/>
      <name val="Times New Roman C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Times New Roman CE"/>
      <family val="1"/>
    </font>
    <font>
      <sz val="12"/>
      <name val="Arial"/>
      <family val="0"/>
    </font>
    <font>
      <sz val="10"/>
      <name val="Times New Roman CE"/>
      <family val="1"/>
    </font>
    <font>
      <b/>
      <sz val="12"/>
      <color indexed="10"/>
      <name val="Times New Roman CE"/>
      <family val="1"/>
    </font>
    <font>
      <b/>
      <sz val="10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medium"/>
      <right style="medium"/>
      <top style="thick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>
        <color indexed="63"/>
      </bottom>
    </border>
    <border>
      <left style="medium"/>
      <right style="thick"/>
      <top style="thick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1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171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171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/>
    </xf>
    <xf numFmtId="185" fontId="2" fillId="0" borderId="0" xfId="0" applyNumberFormat="1" applyFont="1" applyAlignment="1">
      <alignment/>
    </xf>
    <xf numFmtId="171" fontId="1" fillId="2" borderId="0" xfId="0" applyNumberFormat="1" applyFont="1" applyFill="1" applyAlignment="1">
      <alignment horizontal="left" vertical="center"/>
    </xf>
    <xf numFmtId="171" fontId="1" fillId="0" borderId="0" xfId="0" applyNumberFormat="1" applyFont="1" applyAlignment="1">
      <alignment/>
    </xf>
    <xf numFmtId="171" fontId="2" fillId="0" borderId="0" xfId="0" applyNumberFormat="1" applyFont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 vertical="center" wrapText="1"/>
    </xf>
    <xf numFmtId="184" fontId="2" fillId="0" borderId="0" xfId="21" applyNumberFormat="1" applyFont="1" applyAlignment="1">
      <alignment/>
    </xf>
    <xf numFmtId="184" fontId="4" fillId="0" borderId="0" xfId="21" applyNumberFormat="1" applyFont="1" applyAlignment="1">
      <alignment/>
    </xf>
    <xf numFmtId="184" fontId="2" fillId="0" borderId="0" xfId="21" applyNumberFormat="1" applyFont="1" applyFill="1" applyAlignment="1">
      <alignment/>
    </xf>
    <xf numFmtId="184" fontId="0" fillId="0" borderId="0" xfId="21" applyNumberFormat="1" applyAlignment="1">
      <alignment/>
    </xf>
    <xf numFmtId="171" fontId="2" fillId="0" borderId="0" xfId="0" applyNumberFormat="1" applyFont="1" applyBorder="1" applyAlignment="1">
      <alignment horizontal="center" vertical="center" wrapText="1"/>
    </xf>
    <xf numFmtId="171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4" fillId="0" borderId="0" xfId="16" applyFont="1" applyBorder="1" applyAlignment="1">
      <alignment horizontal="left"/>
      <protection/>
    </xf>
    <xf numFmtId="0" fontId="4" fillId="0" borderId="0" xfId="16" applyFont="1" applyAlignment="1">
      <alignment/>
      <protection/>
    </xf>
    <xf numFmtId="0" fontId="3" fillId="0" borderId="0" xfId="16" applyFont="1" applyAlignment="1">
      <alignment horizontal="left"/>
      <protection/>
    </xf>
    <xf numFmtId="0" fontId="4" fillId="0" borderId="0" xfId="16" applyFont="1" applyAlignment="1">
      <alignment horizontal="left"/>
      <protection/>
    </xf>
    <xf numFmtId="0" fontId="3" fillId="0" borderId="0" xfId="16" applyFont="1" applyAlignment="1">
      <alignment horizontal="center"/>
      <protection/>
    </xf>
    <xf numFmtId="0" fontId="3" fillId="0" borderId="0" xfId="16" applyFont="1">
      <alignment/>
      <protection/>
    </xf>
    <xf numFmtId="4" fontId="3" fillId="0" borderId="0" xfId="16" applyNumberFormat="1" applyFont="1" applyAlignment="1">
      <alignment horizontal="right"/>
      <protection/>
    </xf>
    <xf numFmtId="4" fontId="3" fillId="0" borderId="0" xfId="16" applyNumberFormat="1" applyFont="1">
      <alignment/>
      <protection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16" applyFont="1" applyAlignment="1">
      <alignment horizontal="center"/>
      <protection/>
    </xf>
    <xf numFmtId="4" fontId="9" fillId="0" borderId="0" xfId="16" applyNumberFormat="1" applyFont="1">
      <alignment/>
      <protection/>
    </xf>
    <xf numFmtId="4" fontId="9" fillId="0" borderId="0" xfId="16" applyNumberFormat="1" applyFont="1" applyAlignment="1">
      <alignment horizontal="left"/>
      <protection/>
    </xf>
    <xf numFmtId="0" fontId="9" fillId="0" borderId="0" xfId="16" applyFont="1">
      <alignment/>
      <protection/>
    </xf>
    <xf numFmtId="4" fontId="9" fillId="0" borderId="0" xfId="16" applyNumberFormat="1" applyFont="1" applyAlignment="1">
      <alignment horizontal="right"/>
      <protection/>
    </xf>
    <xf numFmtId="0" fontId="4" fillId="0" borderId="0" xfId="16" applyFont="1" applyAlignment="1">
      <alignment/>
      <protection/>
    </xf>
    <xf numFmtId="0" fontId="4" fillId="0" borderId="0" xfId="16" applyFont="1">
      <alignment/>
      <protection/>
    </xf>
    <xf numFmtId="0" fontId="9" fillId="0" borderId="0" xfId="16" applyFont="1">
      <alignment/>
      <protection/>
    </xf>
    <xf numFmtId="0" fontId="9" fillId="0" borderId="0" xfId="16" applyFont="1" applyAlignment="1">
      <alignment horizontal="center"/>
      <protection/>
    </xf>
    <xf numFmtId="4" fontId="9" fillId="0" borderId="0" xfId="16" applyNumberFormat="1" applyFont="1" applyAlignment="1">
      <alignment horizontal="left"/>
      <protection/>
    </xf>
    <xf numFmtId="4" fontId="9" fillId="0" borderId="0" xfId="16" applyNumberFormat="1" applyFont="1" applyAlignment="1">
      <alignment horizontal="right"/>
      <protection/>
    </xf>
    <xf numFmtId="0" fontId="9" fillId="0" borderId="0" xfId="16" applyFont="1" applyAlignment="1">
      <alignment/>
      <protection/>
    </xf>
    <xf numFmtId="0" fontId="9" fillId="0" borderId="0" xfId="16" applyFont="1" applyAlignment="1">
      <alignment horizontal="left"/>
      <protection/>
    </xf>
    <xf numFmtId="0" fontId="7" fillId="0" borderId="0" xfId="0" applyFont="1" applyAlignment="1">
      <alignment/>
    </xf>
    <xf numFmtId="0" fontId="7" fillId="0" borderId="0" xfId="0" applyNumberFormat="1" applyFont="1" applyAlignment="1">
      <alignment/>
    </xf>
    <xf numFmtId="184" fontId="7" fillId="0" borderId="0" xfId="21" applyNumberFormat="1" applyFont="1" applyAlignment="1">
      <alignment/>
    </xf>
    <xf numFmtId="0" fontId="1" fillId="0" borderId="0" xfId="16" applyFont="1" applyAlignment="1">
      <alignment horizontal="left"/>
      <protection/>
    </xf>
    <xf numFmtId="0" fontId="11" fillId="0" borderId="0" xfId="16" applyFont="1" applyAlignment="1">
      <alignment/>
      <protection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184" fontId="2" fillId="0" borderId="0" xfId="21" applyNumberFormat="1" applyFont="1" applyBorder="1" applyAlignment="1">
      <alignment/>
    </xf>
    <xf numFmtId="185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8" fontId="2" fillId="0" borderId="0" xfId="19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71" fontId="7" fillId="0" borderId="0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8" fontId="7" fillId="0" borderId="0" xfId="19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1" fontId="2" fillId="0" borderId="2" xfId="0" applyNumberFormat="1" applyFont="1" applyBorder="1" applyAlignment="1">
      <alignment horizontal="center" vertical="center" wrapText="1"/>
    </xf>
    <xf numFmtId="171" fontId="2" fillId="0" borderId="19" xfId="0" applyNumberFormat="1" applyFont="1" applyBorder="1" applyAlignment="1">
      <alignment horizontal="center" vertical="center" wrapText="1"/>
    </xf>
    <xf numFmtId="171" fontId="2" fillId="0" borderId="20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8" fontId="2" fillId="0" borderId="21" xfId="19" applyFont="1" applyBorder="1" applyAlignment="1">
      <alignment horizontal="center" vertical="center"/>
    </xf>
    <xf numFmtId="178" fontId="2" fillId="0" borderId="22" xfId="19" applyFont="1" applyBorder="1" applyAlignment="1">
      <alignment horizontal="center" vertic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171" fontId="2" fillId="0" borderId="1" xfId="0" applyNumberFormat="1" applyFont="1" applyBorder="1" applyAlignment="1">
      <alignment horizontal="center" vertical="center" wrapText="1"/>
    </xf>
    <xf numFmtId="171" fontId="2" fillId="0" borderId="2" xfId="0" applyNumberFormat="1" applyFont="1" applyBorder="1" applyAlignment="1">
      <alignment horizontal="center" vertical="center" wrapText="1"/>
    </xf>
    <xf numFmtId="171" fontId="2" fillId="0" borderId="26" xfId="0" applyNumberFormat="1" applyFont="1" applyBorder="1" applyAlignment="1">
      <alignment horizontal="center" vertical="center" wrapText="1"/>
    </xf>
    <xf numFmtId="171" fontId="2" fillId="0" borderId="27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171" fontId="2" fillId="0" borderId="18" xfId="0" applyNumberFormat="1" applyFont="1" applyBorder="1" applyAlignment="1">
      <alignment horizontal="center" vertical="center" wrapText="1"/>
    </xf>
    <xf numFmtId="171" fontId="2" fillId="0" borderId="28" xfId="0" applyNumberFormat="1" applyFont="1" applyBorder="1" applyAlignment="1">
      <alignment horizontal="center" vertical="center" wrapText="1"/>
    </xf>
    <xf numFmtId="14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8" fontId="2" fillId="0" borderId="29" xfId="19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171" fontId="2" fillId="0" borderId="12" xfId="0" applyNumberFormat="1" applyFont="1" applyBorder="1" applyAlignment="1">
      <alignment horizontal="center" vertical="center" wrapText="1"/>
    </xf>
    <xf numFmtId="171" fontId="2" fillId="0" borderId="16" xfId="0" applyNumberFormat="1" applyFont="1" applyBorder="1" applyAlignment="1">
      <alignment horizontal="center" vertical="center" wrapText="1"/>
    </xf>
    <xf numFmtId="171" fontId="2" fillId="0" borderId="30" xfId="0" applyNumberFormat="1" applyFont="1" applyBorder="1" applyAlignment="1">
      <alignment horizontal="center" vertical="center" wrapText="1"/>
    </xf>
    <xf numFmtId="171" fontId="2" fillId="0" borderId="31" xfId="0" applyNumberFormat="1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8" fontId="2" fillId="0" borderId="32" xfId="19" applyFont="1" applyBorder="1" applyAlignment="1">
      <alignment horizontal="center" vertical="center"/>
    </xf>
    <xf numFmtId="178" fontId="2" fillId="0" borderId="33" xfId="19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/>
    </xf>
    <xf numFmtId="171" fontId="1" fillId="2" borderId="0" xfId="0" applyNumberFormat="1" applyFont="1" applyFill="1" applyAlignment="1">
      <alignment horizontal="center" vertical="center"/>
    </xf>
    <xf numFmtId="171" fontId="1" fillId="0" borderId="0" xfId="0" applyNumberFormat="1" applyFont="1" applyAlignment="1">
      <alignment horizontal="center" vertical="center"/>
    </xf>
    <xf numFmtId="171" fontId="2" fillId="0" borderId="34" xfId="0" applyNumberFormat="1" applyFont="1" applyBorder="1" applyAlignment="1">
      <alignment horizontal="center" vertical="center" wrapText="1"/>
    </xf>
    <xf numFmtId="0" fontId="1" fillId="0" borderId="35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78" fontId="2" fillId="0" borderId="36" xfId="19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left" vertic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1" fillId="0" borderId="39" xfId="0" applyNumberFormat="1" applyFont="1" applyFill="1" applyBorder="1" applyAlignment="1">
      <alignment horizontal="center" vertical="center" wrapText="1"/>
    </xf>
    <xf numFmtId="0" fontId="1" fillId="0" borderId="40" xfId="0" applyNumberFormat="1" applyFont="1" applyFill="1" applyBorder="1" applyAlignment="1">
      <alignment horizontal="center" vertical="center" wrapText="1"/>
    </xf>
    <xf numFmtId="171" fontId="1" fillId="0" borderId="41" xfId="0" applyNumberFormat="1" applyFont="1" applyFill="1" applyBorder="1" applyAlignment="1">
      <alignment horizontal="center" vertical="center" wrapText="1"/>
    </xf>
    <xf numFmtId="171" fontId="1" fillId="0" borderId="11" xfId="0" applyNumberFormat="1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171" fontId="1" fillId="0" borderId="35" xfId="0" applyNumberFormat="1" applyFont="1" applyFill="1" applyBorder="1" applyAlignment="1">
      <alignment horizontal="center" vertical="center" wrapText="1"/>
    </xf>
    <xf numFmtId="171" fontId="1" fillId="0" borderId="8" xfId="0" applyNumberFormat="1" applyFont="1" applyFill="1" applyBorder="1" applyAlignment="1">
      <alignment horizontal="center" vertical="center" wrapText="1"/>
    </xf>
    <xf numFmtId="171" fontId="2" fillId="0" borderId="25" xfId="0" applyNumberFormat="1" applyFont="1" applyBorder="1" applyAlignment="1">
      <alignment horizontal="center" vertical="center" wrapText="1"/>
    </xf>
    <xf numFmtId="178" fontId="2" fillId="0" borderId="12" xfId="19" applyFont="1" applyBorder="1" applyAlignment="1">
      <alignment horizontal="center" vertical="center"/>
    </xf>
    <xf numFmtId="178" fontId="2" fillId="0" borderId="2" xfId="19" applyFont="1" applyBorder="1" applyAlignment="1">
      <alignment horizontal="center" vertical="center"/>
    </xf>
  </cellXfs>
  <cellStyles count="9">
    <cellStyle name="Normal" xfId="0"/>
    <cellStyle name="Hyperlink" xfId="15"/>
    <cellStyle name="Obično_Izdana fin.jamstva 2003." xfId="16"/>
    <cellStyle name="Percent" xfId="17"/>
    <cellStyle name="Followed Hyperlink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3"/>
  <sheetViews>
    <sheetView tabSelected="1" workbookViewId="0" topLeftCell="B34">
      <selection activeCell="F58" sqref="F58"/>
    </sheetView>
  </sheetViews>
  <sheetFormatPr defaultColWidth="9.140625" defaultRowHeight="12.75"/>
  <cols>
    <col min="1" max="1" width="0" style="0" hidden="1" customWidth="1"/>
    <col min="2" max="2" width="5.57421875" style="3" customWidth="1"/>
    <col min="3" max="3" width="11.8515625" style="3" customWidth="1"/>
    <col min="4" max="4" width="19.7109375" style="3" customWidth="1"/>
    <col min="5" max="5" width="17.7109375" style="0" customWidth="1"/>
    <col min="6" max="6" width="12.140625" style="10" customWidth="1"/>
    <col min="7" max="7" width="21.57421875" style="10" customWidth="1"/>
    <col min="8" max="8" width="35.421875" style="4" customWidth="1"/>
    <col min="9" max="9" width="7.57421875" style="2" customWidth="1"/>
    <col min="10" max="10" width="19.57421875" style="2" customWidth="1"/>
    <col min="11" max="11" width="23.140625" style="0" customWidth="1"/>
    <col min="12" max="13" width="20.57421875" style="0" customWidth="1"/>
    <col min="14" max="14" width="13.421875" style="1" bestFit="1" customWidth="1"/>
    <col min="15" max="15" width="17.00390625" style="41" bestFit="1" customWidth="1"/>
  </cols>
  <sheetData>
    <row r="1" spans="1:15" s="5" customFormat="1" ht="18.75">
      <c r="A1" s="17"/>
      <c r="B1" s="152" t="s">
        <v>11</v>
      </c>
      <c r="C1" s="152"/>
      <c r="D1" s="152"/>
      <c r="E1" s="16"/>
      <c r="F1" s="18"/>
      <c r="G1" s="18"/>
      <c r="H1" s="19"/>
      <c r="I1" s="20"/>
      <c r="J1" s="20"/>
      <c r="K1" s="17"/>
      <c r="L1" s="17"/>
      <c r="M1" s="17"/>
      <c r="N1" s="21"/>
      <c r="O1" s="39"/>
    </row>
    <row r="2" spans="2:15" s="17" customFormat="1" ht="18.75">
      <c r="B2" s="152" t="s">
        <v>12</v>
      </c>
      <c r="C2" s="152"/>
      <c r="D2" s="152"/>
      <c r="E2" s="16"/>
      <c r="F2" s="18"/>
      <c r="G2" s="18"/>
      <c r="H2" s="19"/>
      <c r="I2" s="20"/>
      <c r="J2" s="20"/>
      <c r="N2" s="21"/>
      <c r="O2" s="39"/>
    </row>
    <row r="3" spans="2:15" s="17" customFormat="1" ht="18.75">
      <c r="B3" s="152" t="s">
        <v>13</v>
      </c>
      <c r="C3" s="152"/>
      <c r="D3" s="152"/>
      <c r="E3" s="152"/>
      <c r="F3" s="18"/>
      <c r="G3" s="18"/>
      <c r="H3" s="19"/>
      <c r="I3" s="20"/>
      <c r="J3" s="20"/>
      <c r="N3" s="21"/>
      <c r="O3" s="39"/>
    </row>
    <row r="4" spans="1:15" s="75" customFormat="1" ht="18" customHeight="1">
      <c r="A4" s="153"/>
      <c r="B4" s="153"/>
      <c r="C4" s="153"/>
      <c r="D4" s="153"/>
      <c r="E4" s="153"/>
      <c r="F4" s="153"/>
      <c r="G4" s="153"/>
      <c r="H4" s="153"/>
      <c r="I4" s="153"/>
      <c r="J4" s="153"/>
      <c r="N4" s="76"/>
      <c r="O4" s="77"/>
    </row>
    <row r="5" spans="2:15" s="5" customFormat="1" ht="15.75">
      <c r="B5" s="78" t="s">
        <v>27</v>
      </c>
      <c r="C5" s="79"/>
      <c r="D5" s="74"/>
      <c r="E5" s="74"/>
      <c r="F5" s="62"/>
      <c r="G5" s="65"/>
      <c r="H5" s="65"/>
      <c r="I5" s="8"/>
      <c r="J5" s="8"/>
      <c r="N5" s="9"/>
      <c r="O5" s="38"/>
    </row>
    <row r="6" spans="2:15" s="5" customFormat="1" ht="15.75">
      <c r="B6" s="78"/>
      <c r="C6" s="79"/>
      <c r="D6" s="74"/>
      <c r="E6" s="74"/>
      <c r="F6" s="62"/>
      <c r="G6" s="65"/>
      <c r="H6" s="65"/>
      <c r="I6" s="8"/>
      <c r="J6" s="8"/>
      <c r="N6" s="9"/>
      <c r="O6" s="38"/>
    </row>
    <row r="7" spans="1:13" s="56" customFormat="1" ht="18.75">
      <c r="A7" s="51" t="s">
        <v>23</v>
      </c>
      <c r="B7" s="52" t="s">
        <v>84</v>
      </c>
      <c r="C7" s="53"/>
      <c r="D7" s="54"/>
      <c r="E7" s="55"/>
      <c r="K7" s="57"/>
      <c r="L7" s="57"/>
      <c r="M7" s="58"/>
    </row>
    <row r="8" spans="1:15" s="22" customFormat="1" ht="15" customHeight="1">
      <c r="A8" s="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38"/>
    </row>
    <row r="9" spans="1:15" s="5" customFormat="1" ht="0.75" customHeight="1" thickBot="1">
      <c r="A9"/>
      <c r="B9" s="3"/>
      <c r="C9" s="3"/>
      <c r="D9" s="3"/>
      <c r="E9"/>
      <c r="F9" s="10"/>
      <c r="G9" s="10"/>
      <c r="H9" s="4"/>
      <c r="I9" s="2"/>
      <c r="J9" s="2"/>
      <c r="K9"/>
      <c r="L9"/>
      <c r="M9"/>
      <c r="N9" s="1"/>
      <c r="O9" s="41"/>
    </row>
    <row r="10" spans="1:15" ht="17.25" customHeight="1" thickBot="1" thickTop="1">
      <c r="A10" s="154"/>
      <c r="B10" s="156" t="s">
        <v>6</v>
      </c>
      <c r="C10" s="145" t="s">
        <v>9</v>
      </c>
      <c r="D10" s="145"/>
      <c r="E10" s="147" t="s">
        <v>2</v>
      </c>
      <c r="F10" s="145" t="s">
        <v>5</v>
      </c>
      <c r="G10" s="145" t="s">
        <v>10</v>
      </c>
      <c r="H10" s="147" t="s">
        <v>14</v>
      </c>
      <c r="I10" s="161" t="s">
        <v>1</v>
      </c>
      <c r="J10" s="163" t="s">
        <v>3</v>
      </c>
      <c r="K10" s="158" t="s">
        <v>4</v>
      </c>
      <c r="L10" s="43"/>
      <c r="M10" s="43"/>
      <c r="N10" s="5"/>
      <c r="O10" s="38"/>
    </row>
    <row r="11" spans="1:15" s="5" customFormat="1" ht="30.75" customHeight="1" thickBot="1">
      <c r="A11" s="155"/>
      <c r="B11" s="157"/>
      <c r="C11" s="37" t="s">
        <v>7</v>
      </c>
      <c r="D11" s="37" t="s">
        <v>8</v>
      </c>
      <c r="E11" s="148"/>
      <c r="F11" s="146"/>
      <c r="G11" s="146"/>
      <c r="H11" s="148"/>
      <c r="I11" s="162"/>
      <c r="J11" s="164"/>
      <c r="K11" s="159"/>
      <c r="L11" s="43"/>
      <c r="M11" s="43"/>
      <c r="O11" s="38"/>
    </row>
    <row r="12" spans="1:15" s="5" customFormat="1" ht="30" customHeight="1" thickBot="1" thickTop="1">
      <c r="A12" s="36"/>
      <c r="B12" s="45">
        <v>1</v>
      </c>
      <c r="C12" s="46">
        <v>2</v>
      </c>
      <c r="D12" s="46">
        <v>3</v>
      </c>
      <c r="E12" s="47">
        <v>4</v>
      </c>
      <c r="F12" s="46">
        <v>5</v>
      </c>
      <c r="G12" s="46">
        <v>6</v>
      </c>
      <c r="H12" s="47">
        <v>7</v>
      </c>
      <c r="I12" s="48">
        <v>8</v>
      </c>
      <c r="J12" s="49">
        <v>9</v>
      </c>
      <c r="K12" s="50">
        <v>10</v>
      </c>
      <c r="L12" s="44"/>
      <c r="M12" s="44"/>
      <c r="N12" s="14"/>
      <c r="O12" s="40"/>
    </row>
    <row r="13" spans="1:15" s="14" customFormat="1" ht="30" customHeight="1" thickTop="1">
      <c r="A13" s="108"/>
      <c r="B13" s="109">
        <v>1</v>
      </c>
      <c r="C13" s="160" t="s">
        <v>28</v>
      </c>
      <c r="D13" s="110" t="s">
        <v>22</v>
      </c>
      <c r="E13" s="160" t="s">
        <v>26</v>
      </c>
      <c r="F13" s="149" t="s">
        <v>30</v>
      </c>
      <c r="G13" s="150" t="s">
        <v>16</v>
      </c>
      <c r="H13" s="151" t="s">
        <v>53</v>
      </c>
      <c r="I13" s="150" t="s">
        <v>0</v>
      </c>
      <c r="J13" s="165">
        <v>13000000</v>
      </c>
      <c r="K13" s="144">
        <f>J13*M13</f>
        <v>79851642</v>
      </c>
      <c r="L13" s="38" t="s">
        <v>87</v>
      </c>
      <c r="M13" s="38">
        <v>6.142434</v>
      </c>
      <c r="N13" s="5"/>
      <c r="O13" s="38"/>
    </row>
    <row r="14" spans="1:15" s="5" customFormat="1" ht="24.75" customHeight="1">
      <c r="A14" s="111"/>
      <c r="B14" s="28"/>
      <c r="C14" s="104"/>
      <c r="D14" s="13" t="s">
        <v>29</v>
      </c>
      <c r="E14" s="105"/>
      <c r="F14" s="106"/>
      <c r="G14" s="120"/>
      <c r="H14" s="113"/>
      <c r="I14" s="119"/>
      <c r="J14" s="114"/>
      <c r="K14" s="117"/>
      <c r="L14" s="42"/>
      <c r="M14" s="42"/>
      <c r="O14" s="38"/>
    </row>
    <row r="15" spans="1:15" s="5" customFormat="1" ht="48" customHeight="1">
      <c r="A15" s="23"/>
      <c r="B15" s="27">
        <f>B13+1</f>
        <v>2</v>
      </c>
      <c r="C15" s="136" t="s">
        <v>33</v>
      </c>
      <c r="D15" s="80" t="s">
        <v>34</v>
      </c>
      <c r="E15" s="136" t="s">
        <v>31</v>
      </c>
      <c r="F15" s="137" t="s">
        <v>32</v>
      </c>
      <c r="G15" s="139" t="s">
        <v>24</v>
      </c>
      <c r="H15" s="128" t="s">
        <v>52</v>
      </c>
      <c r="I15" s="130" t="s">
        <v>17</v>
      </c>
      <c r="J15" s="130">
        <v>15255000</v>
      </c>
      <c r="K15" s="132">
        <f>J15*M15</f>
        <v>111288398.03999999</v>
      </c>
      <c r="L15" s="42"/>
      <c r="M15" s="38">
        <v>7.295208</v>
      </c>
      <c r="N15" s="32"/>
      <c r="O15" s="38"/>
    </row>
    <row r="16" spans="1:15" s="84" customFormat="1" ht="24.75" customHeight="1">
      <c r="A16" s="81"/>
      <c r="B16" s="83"/>
      <c r="C16" s="104"/>
      <c r="D16" s="13" t="s">
        <v>35</v>
      </c>
      <c r="E16" s="104"/>
      <c r="F16" s="107"/>
      <c r="G16" s="120"/>
      <c r="H16" s="113"/>
      <c r="I16" s="115"/>
      <c r="J16" s="115"/>
      <c r="K16" s="117"/>
      <c r="L16" s="42"/>
      <c r="M16" s="42"/>
      <c r="O16" s="85"/>
    </row>
    <row r="17" spans="1:15" s="84" customFormat="1" ht="48" customHeight="1">
      <c r="A17" s="23"/>
      <c r="B17" s="97">
        <v>3</v>
      </c>
      <c r="C17" s="118" t="s">
        <v>41</v>
      </c>
      <c r="D17" s="12" t="s">
        <v>22</v>
      </c>
      <c r="E17" s="105" t="s">
        <v>36</v>
      </c>
      <c r="F17" s="106" t="s">
        <v>38</v>
      </c>
      <c r="G17" s="119" t="s">
        <v>16</v>
      </c>
      <c r="H17" s="112" t="s">
        <v>39</v>
      </c>
      <c r="I17" s="114" t="s">
        <v>0</v>
      </c>
      <c r="J17" s="114">
        <v>15020000</v>
      </c>
      <c r="K17" s="116">
        <f>J17*M17</f>
        <v>86949698.56</v>
      </c>
      <c r="L17" s="42"/>
      <c r="M17" s="85">
        <v>5.788928</v>
      </c>
      <c r="N17" s="86"/>
      <c r="O17" s="85"/>
    </row>
    <row r="18" spans="1:15" s="84" customFormat="1" ht="24.75" customHeight="1">
      <c r="A18" s="24"/>
      <c r="B18" s="83"/>
      <c r="C18" s="104"/>
      <c r="D18" s="13" t="s">
        <v>42</v>
      </c>
      <c r="E18" s="104"/>
      <c r="F18" s="107"/>
      <c r="G18" s="120"/>
      <c r="H18" s="113"/>
      <c r="I18" s="115"/>
      <c r="J18" s="115"/>
      <c r="K18" s="117"/>
      <c r="L18" s="42"/>
      <c r="M18" s="42"/>
      <c r="O18" s="85"/>
    </row>
    <row r="19" spans="1:15" s="5" customFormat="1" ht="48" customHeight="1">
      <c r="A19" s="81"/>
      <c r="B19" s="27">
        <v>4</v>
      </c>
      <c r="C19" s="134" t="s">
        <v>41</v>
      </c>
      <c r="D19" s="80" t="s">
        <v>22</v>
      </c>
      <c r="E19" s="136" t="s">
        <v>37</v>
      </c>
      <c r="F19" s="137" t="s">
        <v>38</v>
      </c>
      <c r="G19" s="139" t="s">
        <v>16</v>
      </c>
      <c r="H19" s="128" t="s">
        <v>40</v>
      </c>
      <c r="I19" s="130" t="s">
        <v>0</v>
      </c>
      <c r="J19" s="130">
        <v>10000000</v>
      </c>
      <c r="K19" s="132">
        <f>J19*M19</f>
        <v>57889280</v>
      </c>
      <c r="L19" s="42"/>
      <c r="M19" s="38">
        <v>5.788928</v>
      </c>
      <c r="N19" s="32"/>
      <c r="O19" s="38"/>
    </row>
    <row r="20" spans="1:15" s="5" customFormat="1" ht="24.75" customHeight="1">
      <c r="A20" s="24"/>
      <c r="B20" s="83"/>
      <c r="C20" s="104"/>
      <c r="D20" s="13" t="s">
        <v>42</v>
      </c>
      <c r="E20" s="104"/>
      <c r="F20" s="107"/>
      <c r="G20" s="120"/>
      <c r="H20" s="113"/>
      <c r="I20" s="115"/>
      <c r="J20" s="115"/>
      <c r="K20" s="117"/>
      <c r="L20" s="42"/>
      <c r="M20" s="42"/>
      <c r="O20" s="38"/>
    </row>
    <row r="21" spans="1:15" s="5" customFormat="1" ht="48" customHeight="1">
      <c r="A21" s="81"/>
      <c r="B21" s="97">
        <v>5</v>
      </c>
      <c r="C21" s="118" t="s">
        <v>54</v>
      </c>
      <c r="D21" s="12" t="s">
        <v>55</v>
      </c>
      <c r="E21" s="105" t="s">
        <v>46</v>
      </c>
      <c r="F21" s="106" t="s">
        <v>57</v>
      </c>
      <c r="G21" s="119" t="s">
        <v>50</v>
      </c>
      <c r="H21" s="112" t="s">
        <v>58</v>
      </c>
      <c r="I21" s="114" t="s">
        <v>17</v>
      </c>
      <c r="J21" s="114">
        <v>7000000</v>
      </c>
      <c r="K21" s="132">
        <f>J21*M21</f>
        <v>50710142</v>
      </c>
      <c r="L21" s="42"/>
      <c r="M21" s="38">
        <v>7.244306</v>
      </c>
      <c r="N21" s="32"/>
      <c r="O21" s="38"/>
    </row>
    <row r="22" spans="1:15" s="5" customFormat="1" ht="15.75" customHeight="1">
      <c r="A22" s="24"/>
      <c r="B22" s="83"/>
      <c r="C22" s="104"/>
      <c r="D22" s="13" t="s">
        <v>56</v>
      </c>
      <c r="E22" s="104"/>
      <c r="F22" s="107"/>
      <c r="G22" s="120"/>
      <c r="H22" s="113"/>
      <c r="I22" s="115"/>
      <c r="J22" s="115"/>
      <c r="K22" s="117"/>
      <c r="L22" s="42"/>
      <c r="M22" s="42"/>
      <c r="O22" s="38"/>
    </row>
    <row r="23" spans="1:15" s="5" customFormat="1" ht="48" customHeight="1">
      <c r="A23" s="81"/>
      <c r="B23" s="27">
        <f>B21+1</f>
        <v>6</v>
      </c>
      <c r="C23" s="134" t="s">
        <v>59</v>
      </c>
      <c r="D23" s="80" t="s">
        <v>60</v>
      </c>
      <c r="E23" s="136" t="s">
        <v>47</v>
      </c>
      <c r="F23" s="137" t="s">
        <v>49</v>
      </c>
      <c r="G23" s="139" t="s">
        <v>16</v>
      </c>
      <c r="H23" s="128" t="s">
        <v>63</v>
      </c>
      <c r="I23" s="130" t="s">
        <v>0</v>
      </c>
      <c r="J23" s="130">
        <v>42750000</v>
      </c>
      <c r="K23" s="132">
        <f>J23*M23</f>
        <v>245494867.5</v>
      </c>
      <c r="L23" s="42"/>
      <c r="M23" s="38">
        <v>5.74257</v>
      </c>
      <c r="N23" s="32"/>
      <c r="O23" s="38"/>
    </row>
    <row r="24" spans="1:15" s="5" customFormat="1" ht="21" customHeight="1" thickBot="1">
      <c r="A24" s="24"/>
      <c r="B24" s="92"/>
      <c r="C24" s="135"/>
      <c r="D24" s="98" t="s">
        <v>61</v>
      </c>
      <c r="E24" s="135"/>
      <c r="F24" s="138"/>
      <c r="G24" s="140"/>
      <c r="H24" s="129"/>
      <c r="I24" s="131"/>
      <c r="J24" s="131"/>
      <c r="K24" s="133"/>
      <c r="L24" s="42"/>
      <c r="M24" s="42"/>
      <c r="O24" s="38"/>
    </row>
    <row r="25" spans="1:15" s="5" customFormat="1" ht="48" customHeight="1" thickTop="1">
      <c r="A25" s="81"/>
      <c r="B25" s="99">
        <f>B23+1</f>
        <v>7</v>
      </c>
      <c r="C25" s="124" t="s">
        <v>64</v>
      </c>
      <c r="D25" s="100" t="s">
        <v>65</v>
      </c>
      <c r="E25" s="125" t="s">
        <v>48</v>
      </c>
      <c r="F25" s="126" t="s">
        <v>49</v>
      </c>
      <c r="G25" s="127" t="s">
        <v>16</v>
      </c>
      <c r="H25" s="121" t="s">
        <v>51</v>
      </c>
      <c r="I25" s="122" t="s">
        <v>0</v>
      </c>
      <c r="J25" s="122">
        <v>8000000</v>
      </c>
      <c r="K25" s="123">
        <f>J25*M25</f>
        <v>45940560</v>
      </c>
      <c r="L25" s="42"/>
      <c r="M25" s="38">
        <v>5.74257</v>
      </c>
      <c r="N25" s="32"/>
      <c r="O25" s="38"/>
    </row>
    <row r="26" spans="1:15" s="5" customFormat="1" ht="24.75" customHeight="1">
      <c r="A26" s="24"/>
      <c r="B26" s="82"/>
      <c r="C26" s="105"/>
      <c r="D26" s="12" t="s">
        <v>66</v>
      </c>
      <c r="E26" s="105"/>
      <c r="F26" s="106"/>
      <c r="G26" s="119"/>
      <c r="H26" s="112"/>
      <c r="I26" s="114"/>
      <c r="J26" s="114"/>
      <c r="K26" s="116"/>
      <c r="L26" s="42"/>
      <c r="M26" s="42"/>
      <c r="O26" s="38"/>
    </row>
    <row r="27" spans="1:15" s="5" customFormat="1" ht="48" customHeight="1">
      <c r="A27" s="81"/>
      <c r="B27" s="27">
        <f>B25+1</f>
        <v>8</v>
      </c>
      <c r="C27" s="134" t="s">
        <v>43</v>
      </c>
      <c r="D27" s="80" t="s">
        <v>44</v>
      </c>
      <c r="E27" s="136" t="s">
        <v>67</v>
      </c>
      <c r="F27" s="137" t="s">
        <v>68</v>
      </c>
      <c r="G27" s="139" t="s">
        <v>16</v>
      </c>
      <c r="H27" s="128" t="s">
        <v>62</v>
      </c>
      <c r="I27" s="102" t="s">
        <v>0</v>
      </c>
      <c r="J27" s="102">
        <v>29750000</v>
      </c>
      <c r="K27" s="103">
        <f>J27*M27</f>
        <v>169809340.75</v>
      </c>
      <c r="L27" s="42"/>
      <c r="M27" s="38">
        <v>5.707877</v>
      </c>
      <c r="N27" s="32"/>
      <c r="O27" s="38"/>
    </row>
    <row r="28" spans="1:15" s="5" customFormat="1" ht="24.75" customHeight="1">
      <c r="A28" s="24"/>
      <c r="B28" s="28"/>
      <c r="C28" s="104"/>
      <c r="D28" s="13" t="s">
        <v>45</v>
      </c>
      <c r="E28" s="104"/>
      <c r="F28" s="107"/>
      <c r="G28" s="120"/>
      <c r="H28" s="113"/>
      <c r="I28" s="101" t="s">
        <v>17</v>
      </c>
      <c r="J28" s="101">
        <v>30292744</v>
      </c>
      <c r="K28" s="103">
        <f>J28*M28</f>
        <v>221494182.65176</v>
      </c>
      <c r="L28" s="42"/>
      <c r="M28" s="38">
        <v>7.31179</v>
      </c>
      <c r="O28" s="38"/>
    </row>
    <row r="29" spans="1:15" s="84" customFormat="1" ht="48" customHeight="1">
      <c r="A29" s="23"/>
      <c r="B29" s="97">
        <v>9</v>
      </c>
      <c r="C29" s="118" t="s">
        <v>41</v>
      </c>
      <c r="D29" s="12" t="s">
        <v>22</v>
      </c>
      <c r="E29" s="105" t="s">
        <v>69</v>
      </c>
      <c r="F29" s="137" t="s">
        <v>75</v>
      </c>
      <c r="G29" s="119" t="s">
        <v>16</v>
      </c>
      <c r="H29" s="112" t="s">
        <v>83</v>
      </c>
      <c r="I29" s="114" t="s">
        <v>0</v>
      </c>
      <c r="J29" s="114">
        <v>12688200</v>
      </c>
      <c r="K29" s="116">
        <f>J29*M29</f>
        <v>73579988.3616</v>
      </c>
      <c r="L29" s="42"/>
      <c r="M29" s="85">
        <v>5.799088</v>
      </c>
      <c r="N29" s="86"/>
      <c r="O29" s="85"/>
    </row>
    <row r="30" spans="1:15" s="84" customFormat="1" ht="24.75" customHeight="1">
      <c r="A30" s="24"/>
      <c r="B30" s="83"/>
      <c r="C30" s="104"/>
      <c r="D30" s="13" t="s">
        <v>72</v>
      </c>
      <c r="E30" s="104"/>
      <c r="F30" s="107"/>
      <c r="G30" s="120"/>
      <c r="H30" s="113"/>
      <c r="I30" s="115"/>
      <c r="J30" s="115"/>
      <c r="K30" s="117"/>
      <c r="L30" s="42"/>
      <c r="M30" s="42"/>
      <c r="O30" s="85"/>
    </row>
    <row r="31" spans="1:15" s="84" customFormat="1" ht="48" customHeight="1">
      <c r="A31" s="23"/>
      <c r="B31" s="27">
        <v>10</v>
      </c>
      <c r="C31" s="118" t="s">
        <v>73</v>
      </c>
      <c r="D31" s="12" t="s">
        <v>65</v>
      </c>
      <c r="E31" s="105" t="s">
        <v>70</v>
      </c>
      <c r="F31" s="106" t="s">
        <v>75</v>
      </c>
      <c r="G31" s="119" t="s">
        <v>16</v>
      </c>
      <c r="H31" s="112" t="s">
        <v>82</v>
      </c>
      <c r="I31" s="114" t="s">
        <v>0</v>
      </c>
      <c r="J31" s="114">
        <v>13912896</v>
      </c>
      <c r="K31" s="116">
        <f>J31*M31</f>
        <v>80682108.238848</v>
      </c>
      <c r="L31" s="42"/>
      <c r="M31" s="85">
        <v>5.799088</v>
      </c>
      <c r="N31" s="86"/>
      <c r="O31" s="85"/>
    </row>
    <row r="32" spans="1:15" s="84" customFormat="1" ht="24.75" customHeight="1">
      <c r="A32" s="24"/>
      <c r="B32" s="83"/>
      <c r="C32" s="104"/>
      <c r="D32" s="13" t="s">
        <v>74</v>
      </c>
      <c r="E32" s="104"/>
      <c r="F32" s="107"/>
      <c r="G32" s="120"/>
      <c r="H32" s="113"/>
      <c r="I32" s="115"/>
      <c r="J32" s="115"/>
      <c r="K32" s="117"/>
      <c r="L32" s="42"/>
      <c r="M32" s="42"/>
      <c r="O32" s="85"/>
    </row>
    <row r="33" spans="1:15" s="84" customFormat="1" ht="48" customHeight="1">
      <c r="A33" s="23"/>
      <c r="B33" s="27">
        <v>11</v>
      </c>
      <c r="C33" s="134" t="s">
        <v>64</v>
      </c>
      <c r="D33" s="80" t="s">
        <v>65</v>
      </c>
      <c r="E33" s="136" t="s">
        <v>71</v>
      </c>
      <c r="F33" s="166" t="s">
        <v>75</v>
      </c>
      <c r="G33" s="139" t="s">
        <v>16</v>
      </c>
      <c r="H33" s="128" t="s">
        <v>81</v>
      </c>
      <c r="I33" s="130" t="s">
        <v>0</v>
      </c>
      <c r="J33" s="130">
        <v>32960000</v>
      </c>
      <c r="K33" s="132">
        <f>J33*M33</f>
        <v>191137940.48000002</v>
      </c>
      <c r="L33" s="42"/>
      <c r="M33" s="85">
        <v>5.799088</v>
      </c>
      <c r="N33" s="86"/>
      <c r="O33" s="85"/>
    </row>
    <row r="34" spans="1:15" s="84" customFormat="1" ht="24.75" customHeight="1">
      <c r="A34" s="24"/>
      <c r="B34" s="83"/>
      <c r="C34" s="104"/>
      <c r="D34" s="13" t="s">
        <v>66</v>
      </c>
      <c r="E34" s="104"/>
      <c r="F34" s="167"/>
      <c r="G34" s="120"/>
      <c r="H34" s="113"/>
      <c r="I34" s="115"/>
      <c r="J34" s="115"/>
      <c r="K34" s="117"/>
      <c r="L34" s="42"/>
      <c r="M34" s="42"/>
      <c r="O34" s="85"/>
    </row>
    <row r="35" spans="1:15" s="84" customFormat="1" ht="48" customHeight="1">
      <c r="A35" s="23"/>
      <c r="B35" s="27">
        <v>12</v>
      </c>
      <c r="C35" s="134" t="s">
        <v>76</v>
      </c>
      <c r="D35" s="80" t="s">
        <v>55</v>
      </c>
      <c r="E35" s="136" t="s">
        <v>77</v>
      </c>
      <c r="F35" s="137" t="s">
        <v>78</v>
      </c>
      <c r="G35" s="139" t="s">
        <v>79</v>
      </c>
      <c r="H35" s="128" t="s">
        <v>80</v>
      </c>
      <c r="I35" s="130" t="s">
        <v>17</v>
      </c>
      <c r="J35" s="130">
        <v>6840000</v>
      </c>
      <c r="K35" s="132">
        <f>J35*M35</f>
        <v>50454357.120000005</v>
      </c>
      <c r="L35" s="42"/>
      <c r="M35" s="85">
        <v>7.376368</v>
      </c>
      <c r="N35" s="86"/>
      <c r="O35" s="85"/>
    </row>
    <row r="36" spans="1:15" s="84" customFormat="1" ht="24.75" customHeight="1" thickBot="1">
      <c r="A36" s="24"/>
      <c r="B36" s="92"/>
      <c r="C36" s="135"/>
      <c r="D36" s="98" t="s">
        <v>56</v>
      </c>
      <c r="E36" s="135"/>
      <c r="F36" s="138"/>
      <c r="G36" s="140"/>
      <c r="H36" s="129"/>
      <c r="I36" s="131"/>
      <c r="J36" s="131"/>
      <c r="K36" s="133"/>
      <c r="L36" s="42"/>
      <c r="M36" s="42"/>
      <c r="O36" s="85"/>
    </row>
    <row r="37" spans="1:15" s="84" customFormat="1" ht="24.75" customHeight="1" thickTop="1">
      <c r="A37" s="87"/>
      <c r="B37" s="93"/>
      <c r="C37" s="87"/>
      <c r="D37" s="87"/>
      <c r="E37" s="87"/>
      <c r="F37" s="88"/>
      <c r="G37" s="89"/>
      <c r="H37" s="90"/>
      <c r="I37" s="42"/>
      <c r="J37" s="42"/>
      <c r="K37" s="42"/>
      <c r="L37" s="42"/>
      <c r="M37" s="42"/>
      <c r="O37" s="85"/>
    </row>
    <row r="38" spans="1:15" s="84" customFormat="1" ht="24.75" customHeight="1">
      <c r="A38" s="87"/>
      <c r="B38" s="93"/>
      <c r="C38" s="87"/>
      <c r="D38" s="87"/>
      <c r="E38" s="87"/>
      <c r="F38" s="88"/>
      <c r="G38" s="89"/>
      <c r="H38" s="90"/>
      <c r="I38" s="42"/>
      <c r="J38" s="42"/>
      <c r="K38" s="42"/>
      <c r="L38" s="42"/>
      <c r="M38" s="42"/>
      <c r="O38" s="85"/>
    </row>
    <row r="39" spans="1:15" s="75" customFormat="1" ht="24.75" customHeight="1">
      <c r="A39" s="93"/>
      <c r="B39" s="93"/>
      <c r="C39" s="93"/>
      <c r="D39" s="93"/>
      <c r="E39" s="93"/>
      <c r="F39" s="94"/>
      <c r="G39" s="95"/>
      <c r="H39" s="96"/>
      <c r="I39" s="91"/>
      <c r="J39" s="91"/>
      <c r="K39" s="91"/>
      <c r="L39" s="91"/>
      <c r="M39" s="77"/>
      <c r="O39" s="77"/>
    </row>
    <row r="40" spans="1:15" s="5" customFormat="1" ht="24.75" customHeight="1">
      <c r="A40" s="87"/>
      <c r="B40" s="87"/>
      <c r="C40" s="87"/>
      <c r="D40" s="87"/>
      <c r="E40" s="87"/>
      <c r="F40" s="88"/>
      <c r="G40" s="89"/>
      <c r="H40" s="90"/>
      <c r="I40" s="42"/>
      <c r="J40" s="42"/>
      <c r="K40" s="42"/>
      <c r="L40" s="42"/>
      <c r="M40" s="38"/>
      <c r="O40" s="38"/>
    </row>
    <row r="41" spans="2:15" s="5" customFormat="1" ht="15.75">
      <c r="B41" s="25"/>
      <c r="C41" s="26" t="s">
        <v>15</v>
      </c>
      <c r="D41" s="25"/>
      <c r="F41" s="11"/>
      <c r="G41" s="11"/>
      <c r="H41" s="35"/>
      <c r="I41" s="8"/>
      <c r="J41" s="8"/>
      <c r="N41" s="9"/>
      <c r="O41" s="41"/>
    </row>
    <row r="42" spans="2:15" s="5" customFormat="1" ht="15.75">
      <c r="B42" s="6"/>
      <c r="C42" s="6"/>
      <c r="D42" s="6"/>
      <c r="F42" s="16" t="s">
        <v>18</v>
      </c>
      <c r="G42" s="11"/>
      <c r="H42" s="7"/>
      <c r="I42" s="8"/>
      <c r="J42" s="8"/>
      <c r="K42" s="8"/>
      <c r="N42" s="9"/>
      <c r="O42" s="41"/>
    </row>
    <row r="43" spans="2:15" s="5" customFormat="1" ht="15.75">
      <c r="B43" s="31" t="s">
        <v>20</v>
      </c>
      <c r="C43" s="31" t="s">
        <v>17</v>
      </c>
      <c r="D43" s="34">
        <f>SUM(J15+J21+J28+J35)</f>
        <v>59387744</v>
      </c>
      <c r="E43" s="143">
        <f>SUM(K15+K21+K28+K35)</f>
        <v>433947079.81176</v>
      </c>
      <c r="F43" s="143"/>
      <c r="G43" s="11"/>
      <c r="H43" s="7"/>
      <c r="I43" s="8"/>
      <c r="J43" s="8"/>
      <c r="N43" s="9"/>
      <c r="O43" s="38"/>
    </row>
    <row r="44" spans="2:15" s="5" customFormat="1" ht="15.75">
      <c r="B44" s="29" t="s">
        <v>21</v>
      </c>
      <c r="C44" s="29" t="s">
        <v>0</v>
      </c>
      <c r="D44" s="34">
        <f>SUM(J13+J29+J19+J23+J25+J27+J17+J31+J33)</f>
        <v>178081096</v>
      </c>
      <c r="E44" s="143">
        <f>SUM(K13+K29++K23+K25+K19+K27+K31+K33+K17)</f>
        <v>1031335425.8904479</v>
      </c>
      <c r="F44" s="143"/>
      <c r="G44" s="11"/>
      <c r="H44" s="7"/>
      <c r="I44" s="8"/>
      <c r="J44" s="8"/>
      <c r="N44" s="9"/>
      <c r="O44" s="38"/>
    </row>
    <row r="45" spans="2:15" s="5" customFormat="1" ht="15.75">
      <c r="B45" s="141" t="s">
        <v>19</v>
      </c>
      <c r="C45" s="141"/>
      <c r="D45" s="33"/>
      <c r="E45" s="142">
        <f>SUM(E43:F44)</f>
        <v>1465282505.7022078</v>
      </c>
      <c r="F45" s="142"/>
      <c r="G45" s="11"/>
      <c r="H45" s="35"/>
      <c r="I45" s="8"/>
      <c r="J45" s="8"/>
      <c r="N45" s="9"/>
      <c r="O45" s="38"/>
    </row>
    <row r="46" spans="2:15" s="5" customFormat="1" ht="15.75">
      <c r="B46" s="29"/>
      <c r="C46" s="29"/>
      <c r="D46" s="30"/>
      <c r="E46" s="30"/>
      <c r="F46" s="11"/>
      <c r="G46" s="11"/>
      <c r="H46" s="7"/>
      <c r="I46" s="8"/>
      <c r="J46" s="8"/>
      <c r="N46" s="9"/>
      <c r="O46" s="38"/>
    </row>
    <row r="47" spans="2:15" s="5" customFormat="1" ht="15.75">
      <c r="B47" s="59"/>
      <c r="C47" s="11"/>
      <c r="D47" s="11"/>
      <c r="E47" s="7"/>
      <c r="F47" s="8"/>
      <c r="G47" s="8"/>
      <c r="I47" s="8"/>
      <c r="J47" s="8"/>
      <c r="N47" s="9"/>
      <c r="O47" s="38"/>
    </row>
    <row r="48" spans="2:15" s="5" customFormat="1" ht="18.75">
      <c r="B48" s="60" t="s">
        <v>25</v>
      </c>
      <c r="C48" s="60"/>
      <c r="D48" s="61"/>
      <c r="E48" s="62"/>
      <c r="F48" s="63"/>
      <c r="G48" s="64"/>
      <c r="H48" s="65"/>
      <c r="I48" s="65"/>
      <c r="J48" s="65"/>
      <c r="K48" s="65"/>
      <c r="L48" s="66"/>
      <c r="M48" s="66"/>
      <c r="N48" s="9"/>
      <c r="O48" s="38"/>
    </row>
    <row r="49" spans="2:15" s="5" customFormat="1" ht="18.75">
      <c r="B49" s="67" t="s">
        <v>86</v>
      </c>
      <c r="C49" s="68"/>
      <c r="D49" s="69"/>
      <c r="E49" s="70"/>
      <c r="F49" s="69"/>
      <c r="G49" s="71"/>
      <c r="H49" s="69"/>
      <c r="I49" s="69"/>
      <c r="J49" s="69"/>
      <c r="K49" s="69"/>
      <c r="L49" s="72"/>
      <c r="M49" s="72"/>
      <c r="N49" s="9"/>
      <c r="O49" s="38"/>
    </row>
    <row r="50" spans="2:15" s="5" customFormat="1" ht="18.75">
      <c r="B50" s="67" t="s">
        <v>85</v>
      </c>
      <c r="C50" s="68"/>
      <c r="D50" s="65"/>
      <c r="E50" s="62"/>
      <c r="F50" s="65"/>
      <c r="G50" s="64"/>
      <c r="H50" s="65"/>
      <c r="I50" s="65"/>
      <c r="J50" s="65"/>
      <c r="K50" s="65"/>
      <c r="L50" s="66"/>
      <c r="M50" s="66"/>
      <c r="N50" s="9"/>
      <c r="O50" s="38"/>
    </row>
    <row r="51" spans="2:15" s="5" customFormat="1" ht="18.75">
      <c r="B51" s="73"/>
      <c r="C51" s="65"/>
      <c r="D51" s="65"/>
      <c r="E51" s="62"/>
      <c r="F51" s="65"/>
      <c r="G51" s="64"/>
      <c r="H51" s="68"/>
      <c r="I51" s="68"/>
      <c r="J51" s="65"/>
      <c r="K51" s="65"/>
      <c r="L51" s="66"/>
      <c r="M51" s="66"/>
      <c r="N51" s="9"/>
      <c r="O51" s="38"/>
    </row>
    <row r="52" spans="2:15" s="5" customFormat="1" ht="15.75">
      <c r="B52" s="6"/>
      <c r="C52" s="6"/>
      <c r="D52" s="6"/>
      <c r="F52" s="11"/>
      <c r="G52" s="11"/>
      <c r="H52" s="7"/>
      <c r="I52" s="8"/>
      <c r="J52" s="8"/>
      <c r="N52" s="9"/>
      <c r="O52" s="38"/>
    </row>
    <row r="53" spans="2:15" s="5" customFormat="1" ht="15.75">
      <c r="B53" s="6"/>
      <c r="C53" s="6"/>
      <c r="D53" s="6"/>
      <c r="F53" s="11"/>
      <c r="G53" s="11"/>
      <c r="H53" s="7"/>
      <c r="I53" s="8"/>
      <c r="J53" s="8"/>
      <c r="N53" s="9"/>
      <c r="O53" s="38"/>
    </row>
    <row r="54" spans="2:15" s="5" customFormat="1" ht="15.75">
      <c r="B54" s="6"/>
      <c r="C54" s="6"/>
      <c r="D54" s="6"/>
      <c r="F54" s="11"/>
      <c r="G54" s="11"/>
      <c r="H54" s="7"/>
      <c r="I54" s="8"/>
      <c r="J54" s="8"/>
      <c r="N54" s="9"/>
      <c r="O54" s="38"/>
    </row>
    <row r="55" spans="2:15" s="5" customFormat="1" ht="15.75">
      <c r="B55" s="6"/>
      <c r="C55" s="6"/>
      <c r="D55" s="6"/>
      <c r="F55" s="11"/>
      <c r="G55" s="11"/>
      <c r="H55" s="7"/>
      <c r="I55" s="8"/>
      <c r="J55" s="8"/>
      <c r="N55" s="9"/>
      <c r="O55" s="38"/>
    </row>
    <row r="56" spans="2:15" s="5" customFormat="1" ht="15.75">
      <c r="B56" s="6"/>
      <c r="C56" s="6"/>
      <c r="D56" s="6"/>
      <c r="F56" s="11"/>
      <c r="G56" s="11"/>
      <c r="H56" s="7"/>
      <c r="I56" s="8"/>
      <c r="J56" s="8"/>
      <c r="N56" s="9"/>
      <c r="O56" s="38"/>
    </row>
    <row r="57" spans="2:15" s="5" customFormat="1" ht="15.75">
      <c r="B57" s="6"/>
      <c r="C57" s="6"/>
      <c r="D57" s="6"/>
      <c r="F57" s="11"/>
      <c r="G57" s="11"/>
      <c r="H57" s="7"/>
      <c r="I57" s="8"/>
      <c r="J57" s="8"/>
      <c r="N57" s="9"/>
      <c r="O57" s="38"/>
    </row>
    <row r="58" spans="2:15" s="5" customFormat="1" ht="15.75">
      <c r="B58" s="6"/>
      <c r="C58" s="6"/>
      <c r="D58" s="6"/>
      <c r="F58" s="11"/>
      <c r="G58" s="11"/>
      <c r="H58" s="7"/>
      <c r="I58" s="8"/>
      <c r="J58" s="8"/>
      <c r="N58" s="9"/>
      <c r="O58" s="38"/>
    </row>
    <row r="59" spans="2:15" s="5" customFormat="1" ht="15.75">
      <c r="B59" s="6"/>
      <c r="C59" s="6"/>
      <c r="D59" s="6"/>
      <c r="F59" s="11"/>
      <c r="G59" s="11"/>
      <c r="H59" s="7"/>
      <c r="I59" s="8"/>
      <c r="J59" s="8"/>
      <c r="N59" s="9"/>
      <c r="O59" s="38"/>
    </row>
    <row r="60" spans="2:15" s="5" customFormat="1" ht="15.75">
      <c r="B60" s="6"/>
      <c r="C60" s="6"/>
      <c r="D60" s="6"/>
      <c r="F60" s="11"/>
      <c r="G60" s="11"/>
      <c r="H60" s="7"/>
      <c r="I60" s="8"/>
      <c r="J60" s="8"/>
      <c r="N60" s="9"/>
      <c r="O60" s="38"/>
    </row>
    <row r="61" spans="2:15" s="5" customFormat="1" ht="15.75">
      <c r="B61" s="6"/>
      <c r="C61" s="6"/>
      <c r="D61" s="6"/>
      <c r="F61" s="11"/>
      <c r="G61" s="11"/>
      <c r="H61" s="7"/>
      <c r="I61" s="8"/>
      <c r="J61" s="8"/>
      <c r="N61" s="9"/>
      <c r="O61" s="38"/>
    </row>
    <row r="62" spans="2:15" s="5" customFormat="1" ht="15.75">
      <c r="B62" s="6"/>
      <c r="C62" s="6"/>
      <c r="D62" s="6"/>
      <c r="F62" s="11"/>
      <c r="G62" s="11"/>
      <c r="H62" s="7"/>
      <c r="I62" s="8"/>
      <c r="J62" s="8"/>
      <c r="K62" s="9"/>
      <c r="L62" s="9"/>
      <c r="M62" s="9"/>
      <c r="N62" s="9"/>
      <c r="O62" s="38"/>
    </row>
    <row r="63" spans="2:15" s="5" customFormat="1" ht="15.75">
      <c r="B63" s="6"/>
      <c r="C63" s="6"/>
      <c r="D63" s="6"/>
      <c r="F63" s="11"/>
      <c r="G63" s="11"/>
      <c r="H63" s="7"/>
      <c r="I63" s="8"/>
      <c r="J63" s="8"/>
      <c r="K63" s="9"/>
      <c r="L63" s="9"/>
      <c r="M63" s="9"/>
      <c r="N63" s="9"/>
      <c r="O63" s="38"/>
    </row>
    <row r="64" spans="2:15" s="5" customFormat="1" ht="15.75">
      <c r="B64" s="6"/>
      <c r="C64" s="6"/>
      <c r="D64" s="6"/>
      <c r="F64" s="11"/>
      <c r="G64" s="11"/>
      <c r="H64" s="7"/>
      <c r="I64" s="8"/>
      <c r="J64" s="8"/>
      <c r="K64" s="9"/>
      <c r="L64" s="9"/>
      <c r="M64" s="9"/>
      <c r="O64" s="38"/>
    </row>
    <row r="65" spans="2:15" s="5" customFormat="1" ht="15.75">
      <c r="B65" s="6"/>
      <c r="C65" s="6"/>
      <c r="D65" s="6"/>
      <c r="F65" s="11"/>
      <c r="G65" s="11"/>
      <c r="H65" s="7"/>
      <c r="I65" s="8"/>
      <c r="J65" s="8"/>
      <c r="K65" s="9"/>
      <c r="L65" s="9"/>
      <c r="M65" s="9"/>
      <c r="O65" s="38"/>
    </row>
    <row r="66" spans="2:15" s="5" customFormat="1" ht="15.75">
      <c r="B66" s="6"/>
      <c r="C66" s="6"/>
      <c r="D66" s="6"/>
      <c r="F66" s="11"/>
      <c r="G66" s="11"/>
      <c r="H66" s="7"/>
      <c r="I66" s="8"/>
      <c r="J66" s="8"/>
      <c r="K66" s="9"/>
      <c r="L66" s="9"/>
      <c r="M66" s="9"/>
      <c r="O66" s="38"/>
    </row>
    <row r="67" spans="2:15" s="5" customFormat="1" ht="15.75">
      <c r="B67" s="6"/>
      <c r="C67" s="6"/>
      <c r="D67" s="6"/>
      <c r="F67" s="11"/>
      <c r="G67" s="11"/>
      <c r="H67" s="7"/>
      <c r="I67" s="8"/>
      <c r="J67" s="8"/>
      <c r="K67" s="9"/>
      <c r="L67" s="9"/>
      <c r="M67" s="9"/>
      <c r="O67" s="38"/>
    </row>
    <row r="68" spans="2:15" s="5" customFormat="1" ht="15.75">
      <c r="B68" s="6"/>
      <c r="C68" s="6"/>
      <c r="D68" s="6"/>
      <c r="F68" s="11"/>
      <c r="G68" s="11"/>
      <c r="H68" s="7"/>
      <c r="I68" s="8"/>
      <c r="J68" s="8"/>
      <c r="K68" s="9"/>
      <c r="L68" s="9"/>
      <c r="M68" s="9"/>
      <c r="O68" s="38"/>
    </row>
    <row r="69" spans="2:15" s="5" customFormat="1" ht="15.75">
      <c r="B69" s="6"/>
      <c r="C69" s="6"/>
      <c r="D69" s="6"/>
      <c r="F69" s="11"/>
      <c r="G69" s="11"/>
      <c r="H69" s="7"/>
      <c r="I69" s="8"/>
      <c r="J69" s="8"/>
      <c r="K69" s="9"/>
      <c r="L69" s="9"/>
      <c r="M69" s="9"/>
      <c r="O69" s="38"/>
    </row>
    <row r="70" spans="2:15" s="5" customFormat="1" ht="15.75">
      <c r="B70" s="6"/>
      <c r="C70" s="6"/>
      <c r="D70" s="6"/>
      <c r="F70" s="11"/>
      <c r="G70" s="11"/>
      <c r="H70" s="7"/>
      <c r="I70" s="8"/>
      <c r="J70" s="8"/>
      <c r="K70" s="9"/>
      <c r="L70" s="9"/>
      <c r="M70" s="9"/>
      <c r="O70" s="38"/>
    </row>
    <row r="71" spans="2:15" s="5" customFormat="1" ht="15.75">
      <c r="B71" s="6"/>
      <c r="C71" s="6"/>
      <c r="D71" s="6"/>
      <c r="F71" s="11"/>
      <c r="G71" s="11"/>
      <c r="H71" s="7"/>
      <c r="I71" s="8"/>
      <c r="J71" s="8"/>
      <c r="K71" s="9"/>
      <c r="L71" s="9"/>
      <c r="M71" s="9"/>
      <c r="O71" s="38"/>
    </row>
    <row r="72" spans="2:15" s="5" customFormat="1" ht="15.75">
      <c r="B72" s="6"/>
      <c r="C72" s="6"/>
      <c r="D72" s="6"/>
      <c r="F72" s="11"/>
      <c r="G72" s="11"/>
      <c r="H72" s="7"/>
      <c r="I72" s="8"/>
      <c r="J72" s="8"/>
      <c r="K72" s="9"/>
      <c r="L72" s="9"/>
      <c r="M72" s="9"/>
      <c r="O72" s="38"/>
    </row>
    <row r="73" spans="2:15" s="5" customFormat="1" ht="15.75">
      <c r="B73" s="6"/>
      <c r="C73" s="6"/>
      <c r="D73" s="6"/>
      <c r="F73" s="11"/>
      <c r="G73" s="11"/>
      <c r="H73" s="7"/>
      <c r="I73" s="8"/>
      <c r="J73" s="8"/>
      <c r="K73" s="9"/>
      <c r="L73" s="9"/>
      <c r="M73" s="9"/>
      <c r="O73" s="38"/>
    </row>
    <row r="74" spans="2:15" s="5" customFormat="1" ht="15.75">
      <c r="B74" s="6"/>
      <c r="C74" s="6"/>
      <c r="D74" s="6"/>
      <c r="F74" s="11"/>
      <c r="G74" s="11"/>
      <c r="H74" s="7"/>
      <c r="I74" s="8"/>
      <c r="J74" s="8"/>
      <c r="K74" s="9"/>
      <c r="L74" s="9"/>
      <c r="M74" s="9"/>
      <c r="O74" s="38"/>
    </row>
    <row r="75" spans="2:15" s="5" customFormat="1" ht="15.75">
      <c r="B75" s="6"/>
      <c r="C75" s="6"/>
      <c r="D75" s="6"/>
      <c r="F75" s="11"/>
      <c r="G75" s="11"/>
      <c r="H75" s="7"/>
      <c r="I75" s="8"/>
      <c r="J75" s="8"/>
      <c r="K75" s="9"/>
      <c r="L75" s="9"/>
      <c r="M75" s="9"/>
      <c r="O75" s="38"/>
    </row>
    <row r="76" spans="2:15" s="5" customFormat="1" ht="15.75">
      <c r="B76" s="6"/>
      <c r="C76" s="6"/>
      <c r="D76" s="6"/>
      <c r="F76" s="11"/>
      <c r="G76" s="11"/>
      <c r="H76" s="7"/>
      <c r="I76" s="8"/>
      <c r="J76" s="8"/>
      <c r="K76" s="9"/>
      <c r="L76" s="9"/>
      <c r="M76" s="9"/>
      <c r="O76" s="38"/>
    </row>
    <row r="77" spans="2:15" s="5" customFormat="1" ht="15.75">
      <c r="B77" s="6"/>
      <c r="C77" s="6"/>
      <c r="D77" s="6"/>
      <c r="F77" s="11"/>
      <c r="G77" s="11"/>
      <c r="H77" s="7"/>
      <c r="I77" s="8"/>
      <c r="J77" s="8"/>
      <c r="K77" s="9"/>
      <c r="L77" s="9"/>
      <c r="M77" s="9"/>
      <c r="O77" s="38"/>
    </row>
    <row r="78" spans="2:15" s="5" customFormat="1" ht="15.75">
      <c r="B78" s="6"/>
      <c r="C78" s="6"/>
      <c r="D78" s="6"/>
      <c r="F78" s="11"/>
      <c r="G78" s="11"/>
      <c r="H78" s="7"/>
      <c r="I78" s="8"/>
      <c r="J78" s="8"/>
      <c r="K78" s="9"/>
      <c r="L78" s="9"/>
      <c r="M78" s="9"/>
      <c r="O78" s="38"/>
    </row>
    <row r="79" spans="2:15" s="5" customFormat="1" ht="15.75">
      <c r="B79" s="6"/>
      <c r="C79" s="6"/>
      <c r="D79" s="6"/>
      <c r="F79" s="11"/>
      <c r="G79" s="11"/>
      <c r="H79" s="7"/>
      <c r="I79" s="8"/>
      <c r="J79" s="8"/>
      <c r="K79" s="9"/>
      <c r="L79" s="9"/>
      <c r="M79" s="9"/>
      <c r="O79" s="38"/>
    </row>
    <row r="80" spans="2:15" s="5" customFormat="1" ht="15.75">
      <c r="B80" s="6"/>
      <c r="C80" s="6"/>
      <c r="D80" s="6"/>
      <c r="F80" s="11"/>
      <c r="G80" s="11"/>
      <c r="H80" s="7"/>
      <c r="I80" s="8"/>
      <c r="J80" s="8"/>
      <c r="K80" s="9"/>
      <c r="L80" s="9"/>
      <c r="M80" s="9"/>
      <c r="O80" s="38"/>
    </row>
    <row r="81" spans="2:15" s="5" customFormat="1" ht="15.75">
      <c r="B81" s="6"/>
      <c r="C81" s="6"/>
      <c r="D81" s="6"/>
      <c r="F81" s="11"/>
      <c r="G81" s="11"/>
      <c r="H81" s="7"/>
      <c r="I81" s="8"/>
      <c r="J81" s="8"/>
      <c r="K81" s="9"/>
      <c r="L81" s="9"/>
      <c r="M81" s="9"/>
      <c r="O81" s="38"/>
    </row>
    <row r="82" spans="2:15" s="5" customFormat="1" ht="15.75">
      <c r="B82" s="6"/>
      <c r="C82" s="6"/>
      <c r="D82" s="6"/>
      <c r="F82" s="11"/>
      <c r="G82" s="11"/>
      <c r="H82" s="7"/>
      <c r="I82" s="8"/>
      <c r="J82" s="8"/>
      <c r="K82" s="9"/>
      <c r="L82" s="9"/>
      <c r="M82" s="9"/>
      <c r="O82" s="38"/>
    </row>
    <row r="83" spans="2:15" s="5" customFormat="1" ht="15.75">
      <c r="B83" s="6"/>
      <c r="C83" s="6"/>
      <c r="D83" s="6"/>
      <c r="F83" s="11"/>
      <c r="G83" s="11"/>
      <c r="H83" s="7"/>
      <c r="I83" s="8"/>
      <c r="J83" s="8"/>
      <c r="K83" s="9"/>
      <c r="L83" s="9"/>
      <c r="M83" s="9"/>
      <c r="O83" s="38"/>
    </row>
    <row r="84" spans="2:15" s="5" customFormat="1" ht="15.75">
      <c r="B84" s="6"/>
      <c r="C84" s="6"/>
      <c r="D84" s="6"/>
      <c r="F84" s="11"/>
      <c r="G84" s="11"/>
      <c r="H84" s="7"/>
      <c r="I84" s="8"/>
      <c r="J84" s="8"/>
      <c r="K84" s="9"/>
      <c r="L84" s="9"/>
      <c r="M84" s="9"/>
      <c r="O84" s="38"/>
    </row>
    <row r="85" spans="2:15" s="5" customFormat="1" ht="15.75">
      <c r="B85" s="6"/>
      <c r="C85" s="6"/>
      <c r="D85" s="6"/>
      <c r="F85" s="11"/>
      <c r="G85" s="11"/>
      <c r="H85" s="7"/>
      <c r="I85" s="8"/>
      <c r="J85" s="8"/>
      <c r="K85" s="9"/>
      <c r="L85" s="9"/>
      <c r="M85" s="9"/>
      <c r="O85" s="38"/>
    </row>
    <row r="86" spans="2:15" s="5" customFormat="1" ht="15.75">
      <c r="B86" s="6"/>
      <c r="C86" s="6"/>
      <c r="D86" s="6"/>
      <c r="F86" s="11"/>
      <c r="G86" s="11"/>
      <c r="H86" s="7"/>
      <c r="I86" s="8"/>
      <c r="J86" s="8"/>
      <c r="K86" s="9"/>
      <c r="L86" s="9"/>
      <c r="M86" s="9"/>
      <c r="O86" s="38"/>
    </row>
    <row r="87" spans="2:15" s="5" customFormat="1" ht="15.75">
      <c r="B87" s="6"/>
      <c r="C87" s="6"/>
      <c r="D87" s="6"/>
      <c r="F87" s="11"/>
      <c r="G87" s="11"/>
      <c r="H87" s="7"/>
      <c r="I87" s="8"/>
      <c r="J87" s="8"/>
      <c r="K87" s="9"/>
      <c r="L87" s="9"/>
      <c r="M87" s="9"/>
      <c r="O87" s="38"/>
    </row>
    <row r="88" spans="2:15" s="5" customFormat="1" ht="15.75">
      <c r="B88" s="6"/>
      <c r="C88" s="6"/>
      <c r="D88" s="6"/>
      <c r="F88" s="11"/>
      <c r="G88" s="11"/>
      <c r="H88" s="7"/>
      <c r="I88" s="8"/>
      <c r="J88" s="8"/>
      <c r="K88" s="9"/>
      <c r="L88" s="9"/>
      <c r="M88" s="9"/>
      <c r="O88" s="38"/>
    </row>
    <row r="89" spans="2:15" s="5" customFormat="1" ht="15.75">
      <c r="B89" s="6"/>
      <c r="C89" s="6"/>
      <c r="D89" s="6"/>
      <c r="F89" s="11"/>
      <c r="G89" s="11"/>
      <c r="H89" s="7"/>
      <c r="I89" s="8"/>
      <c r="J89" s="8"/>
      <c r="K89" s="9"/>
      <c r="L89" s="9"/>
      <c r="M89" s="9"/>
      <c r="O89" s="38"/>
    </row>
    <row r="90" spans="2:15" s="5" customFormat="1" ht="15.75">
      <c r="B90" s="6"/>
      <c r="C90" s="6"/>
      <c r="D90" s="6"/>
      <c r="F90" s="11"/>
      <c r="G90" s="11"/>
      <c r="H90" s="7"/>
      <c r="I90" s="8"/>
      <c r="J90" s="8"/>
      <c r="K90" s="9"/>
      <c r="L90" s="9"/>
      <c r="M90" s="9"/>
      <c r="O90" s="38"/>
    </row>
    <row r="91" spans="2:15" s="5" customFormat="1" ht="15.75">
      <c r="B91" s="6"/>
      <c r="C91" s="6"/>
      <c r="D91" s="6"/>
      <c r="F91" s="11"/>
      <c r="G91" s="11"/>
      <c r="H91" s="7"/>
      <c r="I91" s="8"/>
      <c r="J91" s="8"/>
      <c r="K91" s="9"/>
      <c r="L91" s="9"/>
      <c r="M91" s="9"/>
      <c r="O91" s="38"/>
    </row>
    <row r="92" spans="2:15" s="5" customFormat="1" ht="15.75">
      <c r="B92" s="6"/>
      <c r="C92" s="6"/>
      <c r="D92" s="6"/>
      <c r="F92" s="11"/>
      <c r="G92" s="11"/>
      <c r="H92" s="7"/>
      <c r="I92" s="8"/>
      <c r="J92" s="8"/>
      <c r="K92" s="9"/>
      <c r="L92" s="9"/>
      <c r="M92" s="9"/>
      <c r="O92" s="38"/>
    </row>
    <row r="93" spans="2:15" s="5" customFormat="1" ht="15.75">
      <c r="B93" s="6"/>
      <c r="C93" s="6"/>
      <c r="D93" s="6"/>
      <c r="F93" s="11"/>
      <c r="G93" s="11"/>
      <c r="H93" s="7"/>
      <c r="I93" s="8"/>
      <c r="J93" s="8"/>
      <c r="K93" s="9"/>
      <c r="L93" s="9"/>
      <c r="M93" s="9"/>
      <c r="O93" s="38"/>
    </row>
    <row r="94" spans="2:15" s="5" customFormat="1" ht="15.75">
      <c r="B94" s="6"/>
      <c r="C94" s="6"/>
      <c r="D94" s="6"/>
      <c r="F94" s="11"/>
      <c r="G94" s="11"/>
      <c r="H94" s="7"/>
      <c r="I94" s="8"/>
      <c r="J94" s="8"/>
      <c r="K94" s="9"/>
      <c r="L94" s="9"/>
      <c r="M94" s="9"/>
      <c r="O94" s="38"/>
    </row>
    <row r="95" spans="2:15" s="5" customFormat="1" ht="15.75">
      <c r="B95" s="6"/>
      <c r="C95" s="6"/>
      <c r="D95" s="6"/>
      <c r="F95" s="11"/>
      <c r="G95" s="11"/>
      <c r="H95" s="7"/>
      <c r="I95" s="8"/>
      <c r="J95" s="8"/>
      <c r="K95" s="9"/>
      <c r="L95" s="9"/>
      <c r="M95" s="9"/>
      <c r="O95" s="38"/>
    </row>
    <row r="96" spans="2:15" s="5" customFormat="1" ht="15.75">
      <c r="B96" s="6"/>
      <c r="C96" s="6"/>
      <c r="D96" s="6"/>
      <c r="F96" s="11"/>
      <c r="G96" s="11"/>
      <c r="H96" s="7"/>
      <c r="I96" s="8"/>
      <c r="J96" s="8"/>
      <c r="K96" s="9"/>
      <c r="L96" s="9"/>
      <c r="M96" s="9"/>
      <c r="O96" s="38"/>
    </row>
    <row r="97" spans="2:15" s="5" customFormat="1" ht="15.75">
      <c r="B97" s="6"/>
      <c r="C97" s="6"/>
      <c r="D97" s="6"/>
      <c r="F97" s="11"/>
      <c r="G97" s="11"/>
      <c r="H97" s="7"/>
      <c r="I97" s="8"/>
      <c r="J97" s="8"/>
      <c r="K97" s="9"/>
      <c r="L97" s="9"/>
      <c r="M97" s="9"/>
      <c r="O97" s="38"/>
    </row>
    <row r="98" spans="2:15" s="5" customFormat="1" ht="15.75">
      <c r="B98" s="6"/>
      <c r="C98" s="6"/>
      <c r="D98" s="6"/>
      <c r="F98" s="11"/>
      <c r="G98" s="11"/>
      <c r="H98" s="7"/>
      <c r="I98" s="8"/>
      <c r="J98" s="8"/>
      <c r="K98" s="9"/>
      <c r="L98" s="9"/>
      <c r="M98" s="9"/>
      <c r="O98" s="38"/>
    </row>
    <row r="99" spans="2:15" s="5" customFormat="1" ht="15.75">
      <c r="B99" s="6"/>
      <c r="C99" s="6"/>
      <c r="D99" s="6"/>
      <c r="F99" s="11"/>
      <c r="G99" s="11"/>
      <c r="H99" s="7"/>
      <c r="I99" s="8"/>
      <c r="J99" s="8"/>
      <c r="K99" s="9"/>
      <c r="L99" s="9"/>
      <c r="M99" s="9"/>
      <c r="O99" s="38"/>
    </row>
    <row r="100" spans="2:15" s="5" customFormat="1" ht="15.75">
      <c r="B100" s="6"/>
      <c r="C100" s="6"/>
      <c r="D100" s="6"/>
      <c r="F100" s="11"/>
      <c r="G100" s="11"/>
      <c r="H100" s="7"/>
      <c r="I100" s="8"/>
      <c r="J100" s="8"/>
      <c r="K100" s="9"/>
      <c r="L100" s="9"/>
      <c r="M100" s="9"/>
      <c r="O100" s="38"/>
    </row>
    <row r="101" spans="2:15" s="5" customFormat="1" ht="15.75">
      <c r="B101" s="6"/>
      <c r="C101" s="6"/>
      <c r="D101" s="6"/>
      <c r="F101" s="11"/>
      <c r="G101" s="11"/>
      <c r="H101" s="7"/>
      <c r="I101" s="8"/>
      <c r="J101" s="8"/>
      <c r="K101" s="9"/>
      <c r="L101" s="9"/>
      <c r="M101" s="9"/>
      <c r="O101" s="38"/>
    </row>
    <row r="102" spans="2:15" s="5" customFormat="1" ht="15.75">
      <c r="B102" s="6"/>
      <c r="C102" s="6"/>
      <c r="D102" s="6"/>
      <c r="F102" s="11"/>
      <c r="G102" s="11"/>
      <c r="H102" s="7"/>
      <c r="I102" s="8"/>
      <c r="J102" s="8"/>
      <c r="K102" s="9"/>
      <c r="L102" s="9"/>
      <c r="M102" s="9"/>
      <c r="O102" s="38"/>
    </row>
    <row r="103" spans="2:15" s="5" customFormat="1" ht="15.75">
      <c r="B103" s="6"/>
      <c r="C103" s="6"/>
      <c r="D103" s="6"/>
      <c r="F103" s="11"/>
      <c r="G103" s="11"/>
      <c r="H103" s="7"/>
      <c r="I103" s="8"/>
      <c r="J103" s="8"/>
      <c r="K103" s="9"/>
      <c r="L103" s="9"/>
      <c r="M103" s="9"/>
      <c r="O103" s="38"/>
    </row>
    <row r="104" spans="2:15" s="5" customFormat="1" ht="15.75">
      <c r="B104" s="6"/>
      <c r="C104" s="6"/>
      <c r="D104" s="6"/>
      <c r="F104" s="11"/>
      <c r="G104" s="11"/>
      <c r="H104" s="7"/>
      <c r="I104" s="8"/>
      <c r="J104" s="8"/>
      <c r="K104" s="9"/>
      <c r="L104" s="9"/>
      <c r="M104" s="9"/>
      <c r="O104" s="38"/>
    </row>
    <row r="105" spans="2:15" s="5" customFormat="1" ht="15.75">
      <c r="B105" s="6"/>
      <c r="C105" s="6"/>
      <c r="D105" s="6"/>
      <c r="F105" s="11"/>
      <c r="G105" s="11"/>
      <c r="H105" s="7"/>
      <c r="I105" s="8"/>
      <c r="J105" s="8"/>
      <c r="K105" s="9"/>
      <c r="L105" s="9"/>
      <c r="M105" s="9"/>
      <c r="O105" s="38"/>
    </row>
    <row r="106" spans="2:15" s="5" customFormat="1" ht="15.75">
      <c r="B106" s="6"/>
      <c r="C106" s="6"/>
      <c r="D106" s="6"/>
      <c r="F106" s="11"/>
      <c r="G106" s="11"/>
      <c r="H106" s="7"/>
      <c r="I106" s="8"/>
      <c r="J106" s="8"/>
      <c r="K106" s="9"/>
      <c r="L106" s="9"/>
      <c r="M106" s="9"/>
      <c r="O106" s="38"/>
    </row>
    <row r="107" spans="2:15" s="5" customFormat="1" ht="15.75">
      <c r="B107" s="6"/>
      <c r="C107" s="6"/>
      <c r="D107" s="6"/>
      <c r="F107" s="11"/>
      <c r="G107" s="11"/>
      <c r="H107" s="7"/>
      <c r="I107" s="8"/>
      <c r="J107" s="8"/>
      <c r="K107" s="9"/>
      <c r="L107" s="9"/>
      <c r="M107" s="9"/>
      <c r="O107" s="38"/>
    </row>
    <row r="108" spans="2:15" s="5" customFormat="1" ht="15.75">
      <c r="B108" s="6"/>
      <c r="C108" s="6"/>
      <c r="D108" s="6"/>
      <c r="F108" s="11"/>
      <c r="G108" s="11"/>
      <c r="H108" s="7"/>
      <c r="I108" s="8"/>
      <c r="J108" s="8"/>
      <c r="K108" s="9"/>
      <c r="L108" s="9"/>
      <c r="M108" s="9"/>
      <c r="O108" s="38"/>
    </row>
    <row r="109" spans="2:15" s="5" customFormat="1" ht="15.75">
      <c r="B109" s="3"/>
      <c r="C109" s="3"/>
      <c r="D109" s="3"/>
      <c r="E109"/>
      <c r="F109" s="10"/>
      <c r="G109" s="10"/>
      <c r="H109" s="4"/>
      <c r="I109" s="2"/>
      <c r="J109" s="2"/>
      <c r="K109" s="1"/>
      <c r="L109" s="1"/>
      <c r="M109" s="1"/>
      <c r="O109" s="38"/>
    </row>
    <row r="110" spans="2:15" s="5" customFormat="1" ht="15.75">
      <c r="B110" s="3"/>
      <c r="C110" s="3"/>
      <c r="D110" s="3"/>
      <c r="E110"/>
      <c r="F110" s="10"/>
      <c r="G110" s="10"/>
      <c r="H110" s="4"/>
      <c r="I110" s="2"/>
      <c r="J110" s="2"/>
      <c r="K110" s="1"/>
      <c r="L110" s="1"/>
      <c r="M110" s="1"/>
      <c r="O110" s="38"/>
    </row>
    <row r="111" spans="1:15" s="5" customFormat="1" ht="15.75">
      <c r="A111"/>
      <c r="B111" s="3"/>
      <c r="C111" s="3"/>
      <c r="D111" s="3"/>
      <c r="E111"/>
      <c r="F111" s="10"/>
      <c r="G111" s="10"/>
      <c r="H111" s="4"/>
      <c r="I111" s="2"/>
      <c r="J111" s="2"/>
      <c r="K111" s="1"/>
      <c r="L111" s="1"/>
      <c r="M111" s="1"/>
      <c r="N111"/>
      <c r="O111" s="38"/>
    </row>
    <row r="112" spans="1:15" s="5" customFormat="1" ht="15.75">
      <c r="A112"/>
      <c r="B112" s="3"/>
      <c r="C112" s="3"/>
      <c r="D112" s="3"/>
      <c r="E112"/>
      <c r="F112" s="10"/>
      <c r="G112" s="10"/>
      <c r="H112" s="4"/>
      <c r="I112" s="2"/>
      <c r="J112" s="2"/>
      <c r="K112" s="1"/>
      <c r="L112" s="1"/>
      <c r="M112" s="1"/>
      <c r="N112"/>
      <c r="O112" s="38"/>
    </row>
    <row r="113" spans="11:14" ht="12.75">
      <c r="K113" s="1"/>
      <c r="L113" s="1"/>
      <c r="M113" s="1"/>
      <c r="N113"/>
    </row>
    <row r="114" spans="11:14" ht="12.75">
      <c r="K114" s="1"/>
      <c r="L114" s="1"/>
      <c r="M114" s="1"/>
      <c r="N114"/>
    </row>
    <row r="115" spans="11:14" ht="12.75">
      <c r="K115" s="1"/>
      <c r="L115" s="1"/>
      <c r="M115" s="1"/>
      <c r="N115"/>
    </row>
    <row r="116" spans="11:14" ht="12.75">
      <c r="K116" s="1"/>
      <c r="L116" s="1"/>
      <c r="M116" s="1"/>
      <c r="N116"/>
    </row>
    <row r="117" spans="11:14" ht="12.75">
      <c r="K117" s="1"/>
      <c r="L117" s="1"/>
      <c r="M117" s="1"/>
      <c r="N117"/>
    </row>
    <row r="118" spans="11:14" ht="12.75">
      <c r="K118" s="1"/>
      <c r="L118" s="1"/>
      <c r="M118" s="1"/>
      <c r="N118"/>
    </row>
    <row r="119" spans="11:14" ht="12.75">
      <c r="K119" s="1"/>
      <c r="L119" s="1"/>
      <c r="M119" s="1"/>
      <c r="N119"/>
    </row>
    <row r="120" spans="11:14" ht="12.75">
      <c r="K120" s="1"/>
      <c r="L120" s="1"/>
      <c r="M120" s="1"/>
      <c r="N120"/>
    </row>
    <row r="121" spans="11:14" ht="12.75">
      <c r="K121" s="1"/>
      <c r="L121" s="1"/>
      <c r="M121" s="1"/>
      <c r="N121"/>
    </row>
    <row r="122" spans="11:14" ht="12.75">
      <c r="K122" s="1"/>
      <c r="L122" s="1"/>
      <c r="M122" s="1"/>
      <c r="N122"/>
    </row>
    <row r="123" spans="11:14" ht="12.75">
      <c r="K123" s="1"/>
      <c r="L123" s="1"/>
      <c r="M123" s="1"/>
      <c r="N123"/>
    </row>
    <row r="124" spans="11:14" ht="12.75">
      <c r="K124" s="1"/>
      <c r="L124" s="1"/>
      <c r="M124" s="1"/>
      <c r="N124"/>
    </row>
    <row r="125" spans="11:14" ht="12.75">
      <c r="K125" s="1"/>
      <c r="L125" s="1"/>
      <c r="M125" s="1"/>
      <c r="N125"/>
    </row>
    <row r="126" spans="11:14" ht="12.75">
      <c r="K126" s="1"/>
      <c r="L126" s="1"/>
      <c r="M126" s="1"/>
      <c r="N126"/>
    </row>
    <row r="127" spans="11:14" ht="12.75">
      <c r="K127" s="1"/>
      <c r="L127" s="1"/>
      <c r="M127" s="1"/>
      <c r="N127"/>
    </row>
    <row r="128" spans="11:14" ht="12.75">
      <c r="K128" s="1"/>
      <c r="L128" s="1"/>
      <c r="M128" s="1"/>
      <c r="N128"/>
    </row>
    <row r="129" spans="11:14" ht="12.75">
      <c r="K129" s="1"/>
      <c r="L129" s="1"/>
      <c r="M129" s="1"/>
      <c r="N129"/>
    </row>
    <row r="130" spans="11:14" ht="12.75">
      <c r="K130" s="1"/>
      <c r="L130" s="1"/>
      <c r="M130" s="1"/>
      <c r="N130"/>
    </row>
    <row r="131" spans="11:14" ht="12.75">
      <c r="K131" s="1"/>
      <c r="L131" s="1"/>
      <c r="M131" s="1"/>
      <c r="N131"/>
    </row>
    <row r="132" spans="11:14" ht="12.75">
      <c r="K132" s="1"/>
      <c r="L132" s="1"/>
      <c r="M132" s="1"/>
      <c r="N132"/>
    </row>
    <row r="133" spans="11:14" ht="12.75">
      <c r="K133" s="1"/>
      <c r="L133" s="1"/>
      <c r="M133" s="1"/>
      <c r="N133"/>
    </row>
    <row r="134" spans="11:14" ht="12.75">
      <c r="K134" s="1"/>
      <c r="L134" s="1"/>
      <c r="M134" s="1"/>
      <c r="N134"/>
    </row>
    <row r="135" spans="11:14" ht="12.75">
      <c r="K135" s="1"/>
      <c r="L135" s="1"/>
      <c r="M135" s="1"/>
      <c r="N135"/>
    </row>
    <row r="136" spans="11:14" ht="12.75">
      <c r="K136" s="1"/>
      <c r="L136" s="1"/>
      <c r="M136" s="1"/>
      <c r="N136"/>
    </row>
    <row r="137" spans="11:14" ht="12.75">
      <c r="K137" s="1"/>
      <c r="L137" s="1"/>
      <c r="M137" s="1"/>
      <c r="N137"/>
    </row>
    <row r="138" spans="11:14" ht="12.75">
      <c r="K138" s="1"/>
      <c r="L138" s="1"/>
      <c r="M138" s="1"/>
      <c r="N138"/>
    </row>
    <row r="139" spans="11:14" ht="12.75">
      <c r="K139" s="1"/>
      <c r="L139" s="1"/>
      <c r="M139" s="1"/>
      <c r="N139"/>
    </row>
    <row r="140" spans="11:14" ht="12.75">
      <c r="K140" s="1"/>
      <c r="L140" s="1"/>
      <c r="M140" s="1"/>
      <c r="N140"/>
    </row>
    <row r="141" spans="11:14" ht="12.75">
      <c r="K141" s="1"/>
      <c r="L141" s="1"/>
      <c r="M141" s="1"/>
      <c r="N141"/>
    </row>
    <row r="142" spans="11:14" ht="12.75">
      <c r="K142" s="1"/>
      <c r="L142" s="1"/>
      <c r="M142" s="1"/>
      <c r="N142"/>
    </row>
    <row r="143" spans="11:14" ht="12.75">
      <c r="K143" s="1"/>
      <c r="L143" s="1"/>
      <c r="M143" s="1"/>
      <c r="N143"/>
    </row>
    <row r="144" spans="11:14" ht="12.75">
      <c r="K144" s="1"/>
      <c r="L144" s="1"/>
      <c r="M144" s="1"/>
      <c r="N144"/>
    </row>
    <row r="145" spans="11:14" ht="12.75">
      <c r="K145" s="1"/>
      <c r="L145" s="1"/>
      <c r="M145" s="1"/>
      <c r="N145"/>
    </row>
    <row r="146" spans="11:14" ht="12.75">
      <c r="K146" s="1"/>
      <c r="L146" s="1"/>
      <c r="M146" s="1"/>
      <c r="N146"/>
    </row>
    <row r="147" spans="11:14" ht="12.75">
      <c r="K147" s="1"/>
      <c r="L147" s="1"/>
      <c r="M147" s="1"/>
      <c r="N147"/>
    </row>
    <row r="148" spans="11:14" ht="12.75">
      <c r="K148" s="1"/>
      <c r="L148" s="1"/>
      <c r="M148" s="1"/>
      <c r="N148"/>
    </row>
    <row r="149" spans="11:14" ht="12.75">
      <c r="K149" s="1"/>
      <c r="L149" s="1"/>
      <c r="M149" s="1"/>
      <c r="N149"/>
    </row>
    <row r="150" spans="11:14" ht="12.75">
      <c r="K150" s="1"/>
      <c r="L150" s="1"/>
      <c r="M150" s="1"/>
      <c r="N150"/>
    </row>
    <row r="151" spans="11:14" ht="12.75">
      <c r="K151" s="1"/>
      <c r="L151" s="1"/>
      <c r="M151" s="1"/>
      <c r="N151"/>
    </row>
    <row r="152" spans="11:14" ht="12.75">
      <c r="K152" s="1"/>
      <c r="L152" s="1"/>
      <c r="M152" s="1"/>
      <c r="N152"/>
    </row>
    <row r="153" spans="11:14" ht="12.75">
      <c r="K153" s="1"/>
      <c r="L153" s="1"/>
      <c r="M153" s="1"/>
      <c r="N153"/>
    </row>
    <row r="154" spans="11:14" ht="12.75">
      <c r="K154" s="1"/>
      <c r="L154" s="1"/>
      <c r="M154" s="1"/>
      <c r="N154"/>
    </row>
    <row r="155" spans="11:14" ht="12.75">
      <c r="K155" s="1"/>
      <c r="L155" s="1"/>
      <c r="M155" s="1"/>
      <c r="N155"/>
    </row>
    <row r="156" spans="11:14" ht="12.75">
      <c r="K156" s="1"/>
      <c r="L156" s="1"/>
      <c r="M156" s="1"/>
      <c r="N156"/>
    </row>
    <row r="157" spans="11:14" ht="12.75">
      <c r="K157" s="1"/>
      <c r="L157" s="1"/>
      <c r="M157" s="1"/>
      <c r="N157"/>
    </row>
    <row r="158" spans="11:14" ht="12.75">
      <c r="K158" s="1"/>
      <c r="L158" s="1"/>
      <c r="M158" s="1"/>
      <c r="N158"/>
    </row>
    <row r="159" spans="11:14" ht="12.75">
      <c r="K159" s="1"/>
      <c r="L159" s="1"/>
      <c r="M159" s="1"/>
      <c r="N159"/>
    </row>
    <row r="160" spans="11:14" ht="12.75">
      <c r="K160" s="1"/>
      <c r="L160" s="1"/>
      <c r="M160" s="1"/>
      <c r="N160"/>
    </row>
    <row r="161" spans="11:14" ht="12.75">
      <c r="K161" s="1"/>
      <c r="L161" s="1"/>
      <c r="M161" s="1"/>
      <c r="N161"/>
    </row>
    <row r="162" spans="11:14" ht="12.75">
      <c r="K162" s="1"/>
      <c r="L162" s="1"/>
      <c r="M162" s="1"/>
      <c r="N162"/>
    </row>
    <row r="163" spans="11:14" ht="12.75">
      <c r="K163" s="1"/>
      <c r="L163" s="1"/>
      <c r="M163" s="1"/>
      <c r="N163"/>
    </row>
    <row r="164" spans="11:14" ht="12.75">
      <c r="K164" s="1"/>
      <c r="L164" s="1"/>
      <c r="M164" s="1"/>
      <c r="N164"/>
    </row>
    <row r="165" spans="11:14" ht="12.75">
      <c r="K165" s="1"/>
      <c r="L165" s="1"/>
      <c r="M165" s="1"/>
      <c r="N165"/>
    </row>
    <row r="166" spans="11:14" ht="12.75">
      <c r="K166" s="1"/>
      <c r="L166" s="1"/>
      <c r="M166" s="1"/>
      <c r="N166"/>
    </row>
    <row r="167" spans="11:14" ht="12.75">
      <c r="K167" s="1"/>
      <c r="L167" s="1"/>
      <c r="M167" s="1"/>
      <c r="N167"/>
    </row>
    <row r="168" spans="11:14" ht="12.75">
      <c r="K168" s="1"/>
      <c r="L168" s="1"/>
      <c r="M168" s="1"/>
      <c r="N168"/>
    </row>
    <row r="169" spans="11:14" ht="12.75">
      <c r="K169" s="1"/>
      <c r="L169" s="1"/>
      <c r="M169" s="1"/>
      <c r="N169"/>
    </row>
    <row r="170" spans="11:14" ht="12.75">
      <c r="K170" s="1"/>
      <c r="L170" s="1"/>
      <c r="M170" s="1"/>
      <c r="N170"/>
    </row>
    <row r="171" spans="11:14" ht="12.75">
      <c r="K171" s="1"/>
      <c r="L171" s="1"/>
      <c r="M171" s="1"/>
      <c r="N171"/>
    </row>
    <row r="172" spans="11:14" ht="12.75">
      <c r="K172" s="1"/>
      <c r="L172" s="1"/>
      <c r="M172" s="1"/>
      <c r="N172"/>
    </row>
    <row r="173" spans="11:14" ht="12.75">
      <c r="K173" s="1"/>
      <c r="L173" s="1"/>
      <c r="M173" s="1"/>
      <c r="N173"/>
    </row>
    <row r="174" spans="11:14" ht="12.75">
      <c r="K174" s="1"/>
      <c r="L174" s="1"/>
      <c r="M174" s="1"/>
      <c r="N174"/>
    </row>
    <row r="175" spans="11:14" ht="12.75">
      <c r="K175" s="1"/>
      <c r="L175" s="1"/>
      <c r="M175" s="1"/>
      <c r="N175"/>
    </row>
    <row r="176" spans="11:14" ht="12.75">
      <c r="K176" s="1"/>
      <c r="L176" s="1"/>
      <c r="M176" s="1"/>
      <c r="N176"/>
    </row>
    <row r="177" spans="11:14" ht="12.75">
      <c r="K177" s="1"/>
      <c r="L177" s="1"/>
      <c r="M177" s="1"/>
      <c r="N177"/>
    </row>
    <row r="178" spans="11:14" ht="12.75">
      <c r="K178" s="1"/>
      <c r="L178" s="1"/>
      <c r="M178" s="1"/>
      <c r="N178"/>
    </row>
    <row r="179" spans="11:14" ht="12.75">
      <c r="K179" s="1"/>
      <c r="L179" s="1"/>
      <c r="M179" s="1"/>
      <c r="N179"/>
    </row>
    <row r="180" spans="11:14" ht="12.75">
      <c r="K180" s="1"/>
      <c r="L180" s="1"/>
      <c r="M180" s="1"/>
      <c r="N180"/>
    </row>
    <row r="181" spans="11:14" ht="12.75">
      <c r="K181" s="1"/>
      <c r="L181" s="1"/>
      <c r="M181" s="1"/>
      <c r="N181"/>
    </row>
    <row r="182" spans="11:14" ht="12.75">
      <c r="K182" s="1"/>
      <c r="L182" s="1"/>
      <c r="M182" s="1"/>
      <c r="N182"/>
    </row>
    <row r="183" spans="11:14" ht="12.75">
      <c r="K183" s="1"/>
      <c r="L183" s="1"/>
      <c r="M183" s="1"/>
      <c r="N183"/>
    </row>
    <row r="184" spans="11:14" ht="12.75">
      <c r="K184" s="1"/>
      <c r="L184" s="1"/>
      <c r="M184" s="1"/>
      <c r="N184"/>
    </row>
    <row r="185" spans="11:14" ht="12.75">
      <c r="K185" s="1"/>
      <c r="L185" s="1"/>
      <c r="M185" s="1"/>
      <c r="N185"/>
    </row>
    <row r="186" spans="11:14" ht="12.75">
      <c r="K186" s="1"/>
      <c r="L186" s="1"/>
      <c r="M186" s="1"/>
      <c r="N186"/>
    </row>
    <row r="187" spans="11:14" ht="12.75">
      <c r="K187" s="1"/>
      <c r="L187" s="1"/>
      <c r="M187" s="1"/>
      <c r="N187"/>
    </row>
    <row r="188" spans="11:14" ht="12.75">
      <c r="K188" s="1"/>
      <c r="L188" s="1"/>
      <c r="M188" s="1"/>
      <c r="N188"/>
    </row>
    <row r="189" spans="11:14" ht="12.75">
      <c r="K189" s="1"/>
      <c r="L189" s="1"/>
      <c r="M189" s="1"/>
      <c r="N189"/>
    </row>
    <row r="190" spans="11:14" ht="12.75">
      <c r="K190" s="1"/>
      <c r="L190" s="1"/>
      <c r="M190" s="1"/>
      <c r="N190"/>
    </row>
    <row r="191" spans="11:14" ht="12.75">
      <c r="K191" s="1"/>
      <c r="L191" s="1"/>
      <c r="M191" s="1"/>
      <c r="N191"/>
    </row>
    <row r="192" spans="11:14" ht="12.75">
      <c r="K192" s="1"/>
      <c r="L192" s="1"/>
      <c r="M192" s="1"/>
      <c r="N192"/>
    </row>
    <row r="193" spans="11:14" ht="12.75">
      <c r="K193" s="1"/>
      <c r="L193" s="1"/>
      <c r="M193" s="1"/>
      <c r="N193"/>
    </row>
    <row r="194" spans="11:14" ht="12.75">
      <c r="K194" s="1"/>
      <c r="L194" s="1"/>
      <c r="M194" s="1"/>
      <c r="N194"/>
    </row>
    <row r="195" spans="11:14" ht="12.75">
      <c r="K195" s="1"/>
      <c r="L195" s="1"/>
      <c r="M195" s="1"/>
      <c r="N195"/>
    </row>
    <row r="196" spans="11:14" ht="12.75">
      <c r="K196" s="1"/>
      <c r="L196" s="1"/>
      <c r="M196" s="1"/>
      <c r="N196"/>
    </row>
    <row r="197" spans="11:14" ht="12.75">
      <c r="K197" s="1"/>
      <c r="L197" s="1"/>
      <c r="M197" s="1"/>
      <c r="N197"/>
    </row>
    <row r="198" spans="11:14" ht="12.75">
      <c r="K198" s="1"/>
      <c r="L198" s="1"/>
      <c r="M198" s="1"/>
      <c r="N198"/>
    </row>
    <row r="199" spans="11:14" ht="12.75">
      <c r="K199" s="1"/>
      <c r="L199" s="1"/>
      <c r="M199" s="1"/>
      <c r="N199"/>
    </row>
    <row r="200" spans="11:14" ht="12.75">
      <c r="K200" s="1"/>
      <c r="L200" s="1"/>
      <c r="M200" s="1"/>
      <c r="N200"/>
    </row>
    <row r="201" spans="11:14" ht="12.75">
      <c r="K201" s="1"/>
      <c r="L201" s="1"/>
      <c r="M201" s="1"/>
      <c r="N201"/>
    </row>
    <row r="202" spans="11:14" ht="12.75">
      <c r="K202" s="1"/>
      <c r="L202" s="1"/>
      <c r="M202" s="1"/>
      <c r="N202"/>
    </row>
    <row r="203" spans="11:14" ht="12.75">
      <c r="K203" s="1"/>
      <c r="L203" s="1"/>
      <c r="M203" s="1"/>
      <c r="N203"/>
    </row>
    <row r="204" spans="11:14" ht="12.75">
      <c r="K204" s="1"/>
      <c r="L204" s="1"/>
      <c r="M204" s="1"/>
      <c r="N204"/>
    </row>
    <row r="205" spans="11:14" ht="12.75">
      <c r="K205" s="1"/>
      <c r="L205" s="1"/>
      <c r="M205" s="1"/>
      <c r="N205"/>
    </row>
    <row r="206" spans="11:14" ht="12.75">
      <c r="K206" s="1"/>
      <c r="L206" s="1"/>
      <c r="M206" s="1"/>
      <c r="N206"/>
    </row>
    <row r="207" spans="11:14" ht="12.75">
      <c r="K207" s="1"/>
      <c r="L207" s="1"/>
      <c r="M207" s="1"/>
      <c r="N207"/>
    </row>
    <row r="208" spans="11:14" ht="12.75">
      <c r="K208" s="1"/>
      <c r="L208" s="1"/>
      <c r="M208" s="1"/>
      <c r="N208"/>
    </row>
    <row r="209" spans="11:14" ht="12.75">
      <c r="K209" s="1"/>
      <c r="L209" s="1"/>
      <c r="M209" s="1"/>
      <c r="N209"/>
    </row>
    <row r="210" spans="11:14" ht="12.75">
      <c r="K210" s="1"/>
      <c r="L210" s="1"/>
      <c r="M210" s="1"/>
      <c r="N210"/>
    </row>
    <row r="211" spans="11:14" ht="12.75">
      <c r="K211" s="1"/>
      <c r="L211" s="1"/>
      <c r="M211" s="1"/>
      <c r="N211"/>
    </row>
    <row r="212" ht="12.75">
      <c r="N212"/>
    </row>
    <row r="213" ht="12.75">
      <c r="N213"/>
    </row>
  </sheetData>
  <mergeCells count="111">
    <mergeCell ref="H35:H36"/>
    <mergeCell ref="I35:I36"/>
    <mergeCell ref="J35:J36"/>
    <mergeCell ref="K35:K36"/>
    <mergeCell ref="C35:C36"/>
    <mergeCell ref="E35:E36"/>
    <mergeCell ref="F35:F36"/>
    <mergeCell ref="G35:G36"/>
    <mergeCell ref="H33:H34"/>
    <mergeCell ref="I31:I32"/>
    <mergeCell ref="J31:J32"/>
    <mergeCell ref="K31:K32"/>
    <mergeCell ref="I33:I34"/>
    <mergeCell ref="J33:J34"/>
    <mergeCell ref="K33:K34"/>
    <mergeCell ref="H31:H32"/>
    <mergeCell ref="C33:C34"/>
    <mergeCell ref="E33:E34"/>
    <mergeCell ref="F33:F34"/>
    <mergeCell ref="G33:G34"/>
    <mergeCell ref="C31:C32"/>
    <mergeCell ref="E31:E32"/>
    <mergeCell ref="F31:F32"/>
    <mergeCell ref="G31:G32"/>
    <mergeCell ref="H27:H28"/>
    <mergeCell ref="C27:C28"/>
    <mergeCell ref="E27:E28"/>
    <mergeCell ref="F27:F28"/>
    <mergeCell ref="G27:G28"/>
    <mergeCell ref="H10:H11"/>
    <mergeCell ref="I10:I11"/>
    <mergeCell ref="J10:J11"/>
    <mergeCell ref="J15:J16"/>
    <mergeCell ref="H15:H16"/>
    <mergeCell ref="J13:J14"/>
    <mergeCell ref="K15:K16"/>
    <mergeCell ref="I15:I16"/>
    <mergeCell ref="G15:G16"/>
    <mergeCell ref="A10:A11"/>
    <mergeCell ref="B10:B11"/>
    <mergeCell ref="C10:D10"/>
    <mergeCell ref="C15:C16"/>
    <mergeCell ref="K10:K11"/>
    <mergeCell ref="C13:C14"/>
    <mergeCell ref="E13:E14"/>
    <mergeCell ref="B1:D1"/>
    <mergeCell ref="B3:E3"/>
    <mergeCell ref="A4:J4"/>
    <mergeCell ref="B2:D2"/>
    <mergeCell ref="K13:K14"/>
    <mergeCell ref="G10:G11"/>
    <mergeCell ref="F10:F11"/>
    <mergeCell ref="E15:E16"/>
    <mergeCell ref="F15:F16"/>
    <mergeCell ref="E10:E11"/>
    <mergeCell ref="F13:F14"/>
    <mergeCell ref="G13:G14"/>
    <mergeCell ref="H13:H14"/>
    <mergeCell ref="I13:I14"/>
    <mergeCell ref="B45:C45"/>
    <mergeCell ref="E45:F45"/>
    <mergeCell ref="E43:F43"/>
    <mergeCell ref="E44:F44"/>
    <mergeCell ref="C29:C30"/>
    <mergeCell ref="E29:E30"/>
    <mergeCell ref="F29:F30"/>
    <mergeCell ref="G29:G30"/>
    <mergeCell ref="H29:H30"/>
    <mergeCell ref="I29:I30"/>
    <mergeCell ref="J29:J30"/>
    <mergeCell ref="K29:K30"/>
    <mergeCell ref="C19:C20"/>
    <mergeCell ref="E19:E20"/>
    <mergeCell ref="F19:F20"/>
    <mergeCell ref="G19:G20"/>
    <mergeCell ref="H19:H20"/>
    <mergeCell ref="I19:I20"/>
    <mergeCell ref="J19:J20"/>
    <mergeCell ref="K19:K20"/>
    <mergeCell ref="C21:C22"/>
    <mergeCell ref="E21:E22"/>
    <mergeCell ref="F21:F22"/>
    <mergeCell ref="G21:G22"/>
    <mergeCell ref="H21:H22"/>
    <mergeCell ref="I21:I22"/>
    <mergeCell ref="J21:J22"/>
    <mergeCell ref="K21:K22"/>
    <mergeCell ref="C23:C24"/>
    <mergeCell ref="E23:E24"/>
    <mergeCell ref="F23:F24"/>
    <mergeCell ref="G23:G24"/>
    <mergeCell ref="H23:H24"/>
    <mergeCell ref="I23:I24"/>
    <mergeCell ref="J23:J24"/>
    <mergeCell ref="K23:K24"/>
    <mergeCell ref="C25:C26"/>
    <mergeCell ref="E25:E26"/>
    <mergeCell ref="F25:F26"/>
    <mergeCell ref="G25:G26"/>
    <mergeCell ref="H25:H26"/>
    <mergeCell ref="I25:I26"/>
    <mergeCell ref="J25:J26"/>
    <mergeCell ref="K25:K26"/>
    <mergeCell ref="C17:C18"/>
    <mergeCell ref="E17:E18"/>
    <mergeCell ref="F17:F18"/>
    <mergeCell ref="G17:G18"/>
    <mergeCell ref="H17:H18"/>
    <mergeCell ref="I17:I18"/>
    <mergeCell ref="J17:J18"/>
    <mergeCell ref="K17:K18"/>
  </mergeCells>
  <printOptions horizontalCentered="1"/>
  <pageMargins left="0.35433070866141736" right="0.19" top="0.55" bottom="0.39" header="0.17" footer="0.29"/>
  <pageSetup horizontalDpi="600" verticalDpi="600" orientation="landscape" paperSize="9" scale="76" r:id="rId1"/>
  <headerFooter alignWithMargins="0">
    <oddFooter>&amp;C&amp;P/&amp;N</oddFooter>
  </headerFooter>
  <rowBreaks count="2" manualBreakCount="2">
    <brk id="24" min="1" max="10" man="1"/>
    <brk id="39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1" sqref="C3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MinFin</cp:lastModifiedBy>
  <cp:lastPrinted>2007-01-05T07:39:15Z</cp:lastPrinted>
  <dcterms:created xsi:type="dcterms:W3CDTF">1996-10-14T23:33:28Z</dcterms:created>
  <dcterms:modified xsi:type="dcterms:W3CDTF">2008-09-22T13:05:44Z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